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M:\Obchodní 2026\VZ 2026\038 Veselská Lhota - nestabilní silniční těleso\A Výkaz výměr\neoceněný\"/>
    </mc:Choice>
  </mc:AlternateContent>
  <bookViews>
    <workbookView xWindow="0" yWindow="0" windowWidth="0" windowHeight="0" activeTab="1"/>
  </bookViews>
  <sheets>
    <sheet name="SO 000" sheetId="2" r:id="rId1"/>
    <sheet name="SO 101" sheetId="3" r:id="rId2"/>
  </sheets>
  <calcPr/>
</workbook>
</file>

<file path=xl/calcChain.xml><?xml version="1.0" encoding="utf-8"?>
<calcChain xmlns="http://schemas.openxmlformats.org/spreadsheetml/2006/main">
  <c i="3" l="1" r="I3"/>
  <c r="I222"/>
  <c r="O271"/>
  <c r="I271"/>
  <c r="O267"/>
  <c r="I267"/>
  <c r="O263"/>
  <c r="I263"/>
  <c r="O259"/>
  <c r="I259"/>
  <c r="O255"/>
  <c r="I255"/>
  <c r="O251"/>
  <c r="I251"/>
  <c r="O247"/>
  <c r="I247"/>
  <c r="O243"/>
  <c r="I243"/>
  <c r="O239"/>
  <c r="I239"/>
  <c r="O235"/>
  <c r="I235"/>
  <c r="O231"/>
  <c r="I231"/>
  <c r="O227"/>
  <c r="I227"/>
  <c r="O223"/>
  <c r="I223"/>
  <c r="I181"/>
  <c r="O218"/>
  <c r="I218"/>
  <c r="O214"/>
  <c r="I214"/>
  <c r="O210"/>
  <c r="I210"/>
  <c r="O206"/>
  <c r="I206"/>
  <c r="O202"/>
  <c r="I202"/>
  <c r="O198"/>
  <c r="I198"/>
  <c r="O194"/>
  <c r="I194"/>
  <c r="O190"/>
  <c r="I190"/>
  <c r="O186"/>
  <c r="I186"/>
  <c r="O182"/>
  <c r="I182"/>
  <c r="I160"/>
  <c r="O177"/>
  <c r="I177"/>
  <c r="O173"/>
  <c r="I173"/>
  <c r="O169"/>
  <c r="I169"/>
  <c r="O165"/>
  <c r="I165"/>
  <c r="O161"/>
  <c r="I161"/>
  <c r="I131"/>
  <c r="O156"/>
  <c r="I156"/>
  <c r="O152"/>
  <c r="I152"/>
  <c r="O148"/>
  <c r="I148"/>
  <c r="O144"/>
  <c r="I144"/>
  <c r="O140"/>
  <c r="I140"/>
  <c r="O136"/>
  <c r="I136"/>
  <c r="O132"/>
  <c r="I132"/>
  <c r="I114"/>
  <c r="O127"/>
  <c r="I127"/>
  <c r="O123"/>
  <c r="I123"/>
  <c r="O119"/>
  <c r="I119"/>
  <c r="O115"/>
  <c r="I115"/>
  <c r="I21"/>
  <c r="O110"/>
  <c r="I110"/>
  <c r="O106"/>
  <c r="I106"/>
  <c r="O102"/>
  <c r="I102"/>
  <c r="O98"/>
  <c r="I98"/>
  <c r="O94"/>
  <c r="I94"/>
  <c r="O90"/>
  <c r="I90"/>
  <c r="O86"/>
  <c r="I86"/>
  <c r="O82"/>
  <c r="I82"/>
  <c r="O78"/>
  <c r="I78"/>
  <c r="O74"/>
  <c r="I74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I8"/>
  <c r="O17"/>
  <c r="I17"/>
  <c r="O13"/>
  <c r="I13"/>
  <c r="O9"/>
  <c r="I9"/>
  <c i="2" r="I3"/>
  <c r="I8"/>
  <c r="O57"/>
  <c r="I57"/>
  <c r="O53"/>
  <c r="I53"/>
  <c r="O49"/>
  <c r="I49"/>
  <c r="O45"/>
  <c r="I45"/>
  <c r="O41"/>
  <c r="I41"/>
  <c r="O37"/>
  <c r="I37"/>
  <c r="O33"/>
  <c r="I33"/>
  <c r="O29"/>
  <c r="I29"/>
  <c r="O25"/>
  <c r="I25"/>
  <c r="O21"/>
  <c r="I21"/>
  <c r="O17"/>
  <c r="I17"/>
  <c r="O13"/>
  <c r="I13"/>
  <c r="O9"/>
  <c r="I9"/>
</calcChain>
</file>

<file path=xl/sharedStrings.xml><?xml version="1.0" encoding="utf-8"?>
<sst xmlns="http://schemas.openxmlformats.org/spreadsheetml/2006/main">
  <si>
    <t>EstiCon</t>
  </si>
  <si>
    <t xml:space="preserve">Firma: </t>
  </si>
  <si>
    <t>Soupis prací objektu</t>
  </si>
  <si>
    <t>S</t>
  </si>
  <si>
    <t>Stavba:</t>
  </si>
  <si>
    <t>33213</t>
  </si>
  <si>
    <t>III/32744 Veselská Lhota - nestabilní silniční těleso v km 0,440 - 0,480_neoceněný</t>
  </si>
  <si>
    <t>SO 000</t>
  </si>
  <si>
    <t>O</t>
  </si>
  <si>
    <t>Rozpočet:</t>
  </si>
  <si>
    <t>Ostatní a vedlejší náklady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</si>
  <si>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</si>
  <si>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</si>
  <si>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</si>
  <si>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</si>
  <si>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</si>
  <si>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</si>
  <si>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</si>
  <si>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</si>
  <si>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</si>
  <si>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</si>
  <si>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</si>
  <si>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</si>
  <si>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</si>
  <si>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</si>
  <si>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</si>
  <si>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02720</t>
  </si>
  <si>
    <t/>
  </si>
  <si>
    <t>POMOC PRÁCE ZRÍZ NEBO ZAJIŠT REGULACI A OCHRANU DOPRAVY</t>
  </si>
  <si>
    <t>KPL</t>
  </si>
  <si>
    <t>PP</t>
  </si>
  <si>
    <t>položka zahrnuje - vypracování, projednání a zajištění souhlasu DO s DIO, zajištění DIR, příp. doplnění objízdných tras směrovými šipkami IS11C (včetně sloupku, podstavce), případné řízení provozu proškolenými pracovníky</t>
  </si>
  <si>
    <t>VV</t>
  </si>
  <si>
    <t>1 = 1,000 [A]_x000d_
 "Celkové množství "1.000000 = 1,000 [B]</t>
  </si>
  <si>
    <t>TS</t>
  </si>
  <si>
    <t>zahrnuje veškeré náklady spojené s objednatelem požadovanými zarízeními</t>
  </si>
  <si>
    <t>02730</t>
  </si>
  <si>
    <t>POMOC PRÁCE ZŘÍZ NEBO ZAJIŠŤ OCHRANU INŽENÝRSKÝCH SÍTÍ</t>
  </si>
  <si>
    <t>Zajištění inženýrských sítí během realizace stavby dle požadavku správců. Nutné vytyčení všech podzemních sítí s protokolárním zápisem příslušných správců. Přesnou polohu podzemních vedení ověřit ručně kopanými sondami. Podzemní plynovod, sdělovací kabely, elektrické vedení včetně vrchního vedení, vodovod, v trase příčné přechody. Přechody nutno ochránit. Zajištění stavby proti škodě na okolních pozemcích a objektech.
PEVNÁ CENA</t>
  </si>
  <si>
    <t>1 = 1,000 [A]</t>
  </si>
  <si>
    <t>Položka zahrnuje:
- veškeré náklady spojené s ochranou inženýrských sítí
Položka nezahrnuje:
- x</t>
  </si>
  <si>
    <t>02911</t>
  </si>
  <si>
    <t>A</t>
  </si>
  <si>
    <t>OSTATNÍ POŽADAVKY - ZEMĚMĚŘICKÉ ZAMĚŘENÍ</t>
  </si>
  <si>
    <t>Veškerá nutná zaměření nutná k realizaci díla (např. zaměření stavby před výstavbou, vytyčení stavby a obvodu staveniště apod.) -3x tištěné paré + el. nosič),
PEVNÁ CENA</t>
  </si>
  <si>
    <t>Položka zahrnuje:
- veškeré náklady spojené s objednatelem požadovanými pracemi
Položka nezahrnuje:
- x</t>
  </si>
  <si>
    <t>B</t>
  </si>
  <si>
    <t>Veškerá nutná zaměření nutná k uvedení stavby do užívání a řádnému předání dokončeného díla (- zaměření skutečného provedení díla v délce 16 m -3x tištěné paré + el. nosič). Zaměření skutečného provedení díla ke kolaudaci stavby v celé délce stavby.
- Geodetická část dokumentace skutečného provedení díla v soutisku s katastrální mapou.
PEVNÁ CENA</t>
  </si>
  <si>
    <t>C</t>
  </si>
  <si>
    <t xml:space="preserve">- Geodetické zaměření a vyhodnocení základní polohové situace (ZPS) dokončené stavby v jednotném výměnném formátu digitální technické mapy (dále jen „JVF DTM“) podle vyhlášky č. 393/2020 Sb., ve znění pozdějších předpisů a jeho předání prostřednictvím aplikace napojené na službu informačního systému digitální technické mapy veřejné správy (dále jen „IS DMVS“) prostřednictvím autorizovaného zeměměřičského inženýra. Dokladem o splnění této povinnosti je potvrzení o úspěšném nahrání ZPS dokončené stavby do IS DMVS.
- Geodetické zaměření a vyhodnocení dokončené stavby ve vztahu k poloze průběhů stavbou vyvolaných přeložek nebo změn sítí technické infrastruktury ve vlastnictví Královéhradeckého kraje (TI) a dopravní infrastruktury (DI), včetně ochranných pásem, v jednotném výměnného formátu digitální technické mapy podle vyhlášky č. 393/2020 Sb., ve znění pozdějších předpisů a jeho předání příslušnému editorovi TI a DI SSKHK k následnému zadání do systému digitální technické mapy kraje (DTM) prostřednictvím IS DMVS. Dokladem o splnění této povinnosti bude potvrzení příslušného editora TI a DI o úspěšném nahrání do IS DMVS.
3x tištěné paré + el. nosič   
PEVNÁ CENA</t>
  </si>
  <si>
    <t>D</t>
  </si>
  <si>
    <t>Zaměření vrstev pro určení kubatur sanací (dle zaměření příčných řezů v PD) a pro určení kubatur konstrukčních vrstev a celkových plošných a délkových výměr v celé délce stavby.
PEVNÁ CENA</t>
  </si>
  <si>
    <t>E</t>
  </si>
  <si>
    <t>Geodetického zaměření a vyhodnocení vybraných prvků silničního majetku, kterých se provádění Díla týká a jsou součástí pasportního systému SSKHK podle datového předpisu (https://www.sskhk.cz/files/file-tinyfilemanager/ISPSM/Datovy_predpis.zip) pro pasport silničního majetku včetně pořízení potřebných popisných informací apod. Dokladem o splnění této povinnosti bude potvrzení příslušného editora SSKHK o správnosti převzaté struktury a obsahu dat.
PEVNÁ CENA</t>
  </si>
  <si>
    <t>F</t>
  </si>
  <si>
    <t xml:space="preserve">Geometrický oddělovací plán pro majetkové vypořádání vlastnických vztahů. Včetně odsouhlasení TDS a projednání a potvrzený katastrálním úřadem v celé délce stavby (stanovit podle počtu pozemků a účastníků)x tiskem)  
PEVNÁ CENA</t>
  </si>
  <si>
    <t>02940</t>
  </si>
  <si>
    <t>OSTATNÍ POŽADAVKY - VYPRACOVÁNÍ DOKUMENTACE</t>
  </si>
  <si>
    <t xml:space="preserve">Havarijní plán a protipovodňový plán (2x tištěné paré 1x el. nosič  ).                                                                 
PEVNÁ CENA</t>
  </si>
  <si>
    <t>Dokumentace skutečného provedení stavby. Výkresy a související písemnosti zhotovené stavby potřebné pro její evidenci. Výkresy odchylek a změn stavby oproti PDPS. Ověřené podpisem odpovědného zástupce zhotovitele a správce stavby - tiskem ve 3 vyhotoveních + el. nosič</t>
  </si>
  <si>
    <t>02943</t>
  </si>
  <si>
    <t>OSTATNÍ POŽADAVKY - VYPRACOVÁNÍ RDS</t>
  </si>
  <si>
    <t>Realizační dokumentace stavby pro řešené stavební objekty (tiskem 3x + 1x elektronicky). Obsah dle směrnice pro dokumentaci staveb PK, v souladu s PDPS. Řeší podrobnosti pro kvalitní a bezpečné zhotovení stavby. Mimo jiné zahrnuje vypracování souřadnicového a výškového pokrytí komunikace, zahuštění příčných řezů pro plynulé řešení, detaily oprav poruch dle TP 82 - Katalog poruch netuhých vozovek, aktualizace dopracování dopravního značení v celé délce stavby. Detaily řešení propustků. Vypracuje autorizovaná osoba. Odsouhlasí správce stavby.</t>
  </si>
  <si>
    <t>02946</t>
  </si>
  <si>
    <t>OSTAT POŽADAVKY - FOTODOKUMENTACE</t>
  </si>
  <si>
    <t>Fotodokumentace stavby
- 1x měsíčně zpráva o průběhu výstavby doplněná o sadu barevných fotografií v tištěné i elektronické formě
- 3x závěřečná fotodokumentace s popisem v tištěné i elektronické formě
V celé délce stavby.
PEVNÁ CENA</t>
  </si>
  <si>
    <t>Položka zahrnuje:
- fotodokumentaci zadavatelem požadovaného děje a konstrukcí v požadovaných časových intervalech
- zadavatelem specifikované výstupy (fotografie v papírovém a digitálním formátu) v požadovaném počtu
Položka nezahrnuje:
- x</t>
  </si>
  <si>
    <t>02991</t>
  </si>
  <si>
    <t>OSTATNÍ POŽADAVKY - INFORMAČNÍ TABULE</t>
  </si>
  <si>
    <t>KUS</t>
  </si>
  <si>
    <t>Náklady na zřízení informačních tabulí s údaji o stavbě s textem dle vzoru objednatele, včetně ukotvení. Po ukončení stavby odstranění.
PEVNÁ CENA</t>
  </si>
  <si>
    <t>2 = 2,000 [A]</t>
  </si>
  <si>
    <t>Položka zahrnuje:
- dodání a osazení informačních tabulí v předepsaném provedení a množství s obsahem předepsaným zadavatelem
- veškeré nosné a upevňovací konstrukce
- základové konstrukce včetně nutných zemních prací
- demontáž a odvoz po skončení platnosti
- případně nutné opravy poškozených čátí během platnosti
Položka nezahrnuje:
- x</t>
  </si>
  <si>
    <t>SO 101</t>
  </si>
  <si>
    <t>Rekonstrukce a odvodnění silnice III/32744</t>
  </si>
  <si>
    <t>015111</t>
  </si>
  <si>
    <t xml:space="preserve">POPLATKY ZA LIKVIDACI ODPADŮ NEKONTAMINOVANÝCH - 17 05 04  VYTĚŽENÉ ZEMINY A HORNINY -  I. TŘÍDA TĚŽITELNOSTI</t>
  </si>
  <si>
    <t>T</t>
  </si>
  <si>
    <t>zemina, předpoklad 1800 kg/m3
kamenivo, předpoklad 2100 kg/m3
k fakturaci budou doloženy vážní lístky ze skládky a doklad o úhradě poplatku za skládku</t>
  </si>
  <si>
    <t>"z pol. 113328 "107,696*2,1 = 226,162 [A]_x000d_
 "z pol. 122738.1 "221,918*1,8 = 399,452 [B]_x000d_
 "z pol. 122738.2 "143,385*1,8 = 258,093 [C]_x000d_
 "z pol. 12932 "35*0,5*1,8 = 31,500 [D]_x000d_
 "z pol. 131738 "52,959*1,8 = 95,326 [E]_x000d_
 "z pol. 132738 "126,665*1,8 = 227,997 [F]_x000d_
 "Celkové množství "1238.530000 = 1238,530 [G]</t>
  </si>
  <si>
    <t>1. Položka obsahuje:
 – veškeré poplatky provozovateli skládky, recyklační linky nebo jiného zařízení na zpracování nebo likvidaci odpadů související s převzetím, uložením, zpracováním nebo likvidací odpadu
2. Položka neobsahuje:
 – náklady spojené s dopravou odpadu z místa stavby na místo převzetí provozovatelem skládky, recyklační linky nebo jiného zařízení na zpracování nebo likvidaci odpadů
3. Způsob měření:
Tunou se rozumí hmotnost odpadu vytříděného v souladu se zákonem č. 541/2020 Sb., o nakládání s odpady, v platném znění.</t>
  </si>
  <si>
    <t>015130</t>
  </si>
  <si>
    <t xml:space="preserve">POPLATKY ZA LIKVIDACI ODPADŮ NEKONTAMINOVANÝCH - 17 03 02  VYBOURANÝ ASFALTOVÝ BETON BEZ DEHTU</t>
  </si>
  <si>
    <t>asfalt, předpoklad 2200 kg/m3</t>
  </si>
  <si>
    <t>"z pol. 113138 "44,899*2,2 = 98,778 [A]_x000d_
 "Celkové množství "98.778000 = 98,778 [B]</t>
  </si>
  <si>
    <t>015140</t>
  </si>
  <si>
    <t xml:space="preserve">POPLATKY ZA LIKVIDACI ODPADŮ NEKONTAMINOVANÝCH - 17 01 01  BETON Z DEMOLIC OBJEKTŮ, ZÁKLADŮ TV</t>
  </si>
  <si>
    <t>beton předpoklad 2,4 t/m3</t>
  </si>
  <si>
    <t>"z pol. 96615 "0,62*2,4 = 1,488 [A]_x000d_
 "z pol. 966345 "0,011*8 = 0,088 [B]_x000d_
 "Celkové množství "1.576000 = 1,576 [C]</t>
  </si>
  <si>
    <t>1</t>
  </si>
  <si>
    <t>Zemní práce</t>
  </si>
  <si>
    <t>11120</t>
  </si>
  <si>
    <t>ODSTRANĚNÍ KŘOVIN</t>
  </si>
  <si>
    <t>M2</t>
  </si>
  <si>
    <t>odstranění menší skupiny keřů u propustku ve vlastnictví KHK, zůstává zhotoviteli</t>
  </si>
  <si>
    <t>24 = 24,000 [A]</t>
  </si>
  <si>
    <t>Položka zahrnuje:
- odstranění křovin a stromů do průměru 100 mm
- dopravu dřevin bez ohledu na vzdálenost
- spálení na hromadách nebo štěpkování
Položka nezahrnuje:
- x</t>
  </si>
  <si>
    <t>11204</t>
  </si>
  <si>
    <t>KÁCENÍ STROMŮ D KMENE DO 0,3M S ODSTRANĚNÍM PAŘEZŮ</t>
  </si>
  <si>
    <t>odstranění mladého vícekmenu jasanu ve vlastnictví KHK, zůstává zhotoviteli</t>
  </si>
  <si>
    <t xml:space="preserve">Položka  zahrnuje:
- poražení stromu a osekání větví
- spálení větví na hromadách nebo štěpkování
- dopravu a uložení kmenů, případné další práce s nimi dle pokynů zadávací dokumentace
- vytrhání nebo vykopání pařezů
- veškeré zemní práce spojené s odstraněním pařezů
- dopravu a uložení pařezů, případně další práce s nimi dle pokynů zadávací dokumentace
- zásyp jam po pařezech
Položka nezahrnuje:
- x
Způsob měření:
- kácení stromů se měří v [ks] poražených stromů (průměr stromů se měří ve výšce 1,3m nad terénem)</t>
  </si>
  <si>
    <t>113138</t>
  </si>
  <si>
    <t>ODSTRANĚNÍ KRYTU ZPEVNĚNÝCH PLOCH S ASFALT POJIVEM, ODVOZ DO 20KM</t>
  </si>
  <si>
    <t>M3</t>
  </si>
  <si>
    <t>odstranění asfaltových vrstev v tl. 110 mm
v místě sesuvu lokální navýšení asfaltových vrstev o 0,3 m
Zhotovitel v ceně zohlední skutečné náklady na dopravu na místo uložení</t>
  </si>
  <si>
    <t>"v místě plné konstrukce "326,350*0,11 = 35,899 [A]_x000d_
 "navíc v místě sesuvu "15*2*0,3 = 9,000 [B]_x000d_
 "Celkové množství "44.899000 = 44,899 [C]</t>
  </si>
  <si>
    <t xml:space="preserve">Položka zahrnuje:
- veškerou manipulaci s vybouranou sutí a s vybouranými hmotami vč. uložení na skládku. 
Položka nezahrnuje:
-  poplatek za skládku, který se vykazuje v položce 015130 (s výjimkou malého množství bouraného materiálu, kde je možné poplatek zahrnout do jednotkové ceny bourání – tento fakt musí být uveden v doplňujícím textu k položce).</t>
  </si>
  <si>
    <t>11332</t>
  </si>
  <si>
    <t>ODSTRANĚNÍ PODKLADŮ ZPEVNĚNÝCH PLOCH Z KAMENIVA NESTMELENÉHO</t>
  </si>
  <si>
    <t xml:space="preserve">odstranění neztmeleného kameniva v tl. 330 mm
Zhotovitel v ceně zohlední skutečné  náklady na dopravu na místo uložení</t>
  </si>
  <si>
    <t>"v místě plné konstrukce "326,350*0,33 = 107,696 [A]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</si>
  <si>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</si>
  <si>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113728</t>
  </si>
  <si>
    <t>FRÉZOVÁNÍ ZPEVNĚNÝCH PLOCH ASFALTOVÝCH, ODVOZ DO 20KM</t>
  </si>
  <si>
    <t>frézování vozovky v celé ploše v tl. 40 mm
vyfrézovaný materiál zůstává zhotoviteli</t>
  </si>
  <si>
    <t>"v místě plné konstrukce "326,35*0,04 = 13,054 [A]_x000d_
 "v místě frézování "118,593*0,04 = 4,744 [B]_x000d_
 "Celkové množství "17.798000 = 17,798 [C]</t>
  </si>
  <si>
    <t>Položka zahrnuje:
- veškerou manipulaci s vybouranou sutí a s vybouranými hmotami vč. uložení na skládku. 
Položka nezahrnuje:
-</t>
  </si>
  <si>
    <t>113763</t>
  </si>
  <si>
    <t>FRÉZOVÁNÍ DRÁŽKY PRŮŘEZU DO 300MM2 V ASFALTOVÉ VOZOVCE</t>
  </si>
  <si>
    <t>M</t>
  </si>
  <si>
    <t>ošetření studené spáry</t>
  </si>
  <si>
    <t>4,94+4,69 = 9,630 [A]</t>
  </si>
  <si>
    <t>Položka zahrnuje:
- veškerou manipulaci s vybouranou sutí a s vybouranými hmotami vč. uložení na skládku.
Položka nezahrnuje:
- x</t>
  </si>
  <si>
    <t>12110</t>
  </si>
  <si>
    <t>SEJMUTÍ ORNICE NEBO LESNÍ PŮDY</t>
  </si>
  <si>
    <t xml:space="preserve">Sejmutí ornice v tl. 0,15 m
Plocha odečtěna digitálně ze situace
Zhotovitel v ceně zohlední skutečné  náklady na dopravu na místo uložení (skládka určena zhotovitelem)
uložení na deponii vykázáno v pol. č. 17120.</t>
  </si>
  <si>
    <t>100*0,15 = 15,000 [A]</t>
  </si>
  <si>
    <t xml:space="preserve">Položka zahrnuje:
- sejmutí ornice bez ohledu na tloušťku vrstvy
-  její vodorovnou dopravu
Položka nezahrnuje:
- uložení na trvalou skládku</t>
  </si>
  <si>
    <t>122738</t>
  </si>
  <si>
    <t>ODKOPÁVKY A PROKOPÁVKY OBECNÉ TŘ. I, ODVOZ DO 20KM</t>
  </si>
  <si>
    <t>odkop pro aktivní zónu
 Zhotovitel v ceně zohlední skutečné náklady na dopravu na místo uložení</t>
  </si>
  <si>
    <t>"pl.x rozšíření x tl. "326,35*1,36*0,5 = 221,918 [A]</t>
  </si>
  <si>
    <t xml:space="preserve"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 uložení zeminy (na skládku, do násypu) ani poplatky za skládku, vykazují se v položce č.0141**</t>
  </si>
  <si>
    <t>2</t>
  </si>
  <si>
    <t>odkop pro sanaci svahu v místě utržení svahu 15 m
Zhotovitel v ceně zohlední skutečné náklady na dopravu na místo uložení</t>
  </si>
  <si>
    <t>"pl.x délka "9,559*15 = 143,385 [A]</t>
  </si>
  <si>
    <t>12573</t>
  </si>
  <si>
    <t>VYKOPÁVKY ZE ZEMNÍKŮ A SKLÁDEK TŘ. I</t>
  </si>
  <si>
    <t>vykopávky ornice pro pol. 18220</t>
  </si>
  <si>
    <t>"rozprostření ornice "15 = 15,000 [A]_x000d_
 "Celkové množství "15.000000 = 15,000 [B]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</si>
  <si>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ruční vykopávky, odstranění kořenů a napadávek
- pažení, vzepření a rozepření vč. přepažování (vyjma pažení záporového a štětových stěn)
- úpravu, ochranu a očištění dna, základové spáry, stěn a svahů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práce spojené s otvírkou zemníku</t>
  </si>
  <si>
    <t>12920</t>
  </si>
  <si>
    <t>ČIŠTĚNÍ KRAJNIC OD NÁNOSU</t>
  </si>
  <si>
    <t>čištění krajnic oboustranně v celé délce opravy v tl. 0,2 m</t>
  </si>
  <si>
    <t>0,2*0,75*(91+91) = 27,300 [A]</t>
  </si>
  <si>
    <t xml:space="preserve">Položka zahrnuje:
- vodorovnou a svislou dopravu, přemístění, přeložení, manipulace s materiálem a uložení na skládku.
Položka nezahrnuje:
-  poplatek za skládku, který se vykazuje v položce 015111 (s výjimkou malého množství  materiálu, kde je možné poplatek zahrnout do jednotkové ceny položky – tento fakt musí být uveden v doplňujícím textu k položce)</t>
  </si>
  <si>
    <t>12932</t>
  </si>
  <si>
    <t>ČIŠTĚNÍ PŘÍKOPŮ OD NÁNOSU DO 0,5M3/M</t>
  </si>
  <si>
    <t>pročištění stávajícího příkopu od propustku ke korytu vodoteče</t>
  </si>
  <si>
    <t>35 = 35,000 [A]</t>
  </si>
  <si>
    <t>131738</t>
  </si>
  <si>
    <t>HLOUBENÍ JAM ZAPAŽ I NEPAŽ TŘ. I, ODVOZ DO 20KM</t>
  </si>
  <si>
    <t>Zhotovitel v ceně zohlední skutečné náklady na dopravu na místo uložení</t>
  </si>
  <si>
    <t>"dlažba "(4,47+2,64+10,31+7,84)*1,1*0,4 = 11,114 [A]_x000d_
 "základy propustku "3*0,5*1,0*0,75 = 1,125 [B]_x000d_
 "jímka "2,09*2,07 = 4,326 [C]_x000d_
 "šachty Š1 - Š3 "7,5*2,7+3,8*2,33+3,15*2,04 = 35,530 [D]_x000d_
 "prahy "2*1,0*0,3*0,6+1,4*0,3*0,6+1,4*0,3*0,6 = 0,864 [E]_x000d_
 "Celkové množství "52.959000 = 52,959 [F]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</si>
  <si>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uložení zeminy (na skládku, do násypu) ani poplatky za skládku, vykazují se v položce č.015111</t>
  </si>
  <si>
    <t>132738</t>
  </si>
  <si>
    <t>HLOUBENÍ RÝH ŠÍŘ DO 2M PAŽ I NEPAŽ TŘ. I, ODVOZ DO 20KM</t>
  </si>
  <si>
    <t xml:space="preserve">Zhotovitel v ceně zohlední skutečné  náklady na dopravu na místo uložení</t>
  </si>
  <si>
    <t>"retenční potrubí "2,54*30 = 76,200 [A]_x000d_
 "DN 300 "1,89*10,3 = 19,467 [B]_x000d_
 "DN 400 "1,89*8,5 = 16,065 [C]_x000d_
 "propustek DN 600 "1,81*8,25 = 14,933 [D]_x000d_
 "Celkové množství "126.665000 = 126,665 [E]</t>
  </si>
  <si>
    <t>17120</t>
  </si>
  <si>
    <t>ULOŽENÍ SYPANINY DO NÁSYPŮ A NA SKLÁDKY BEZ ZHUTNĚNÍ</t>
  </si>
  <si>
    <t>Uložení ornice na mezideponii</t>
  </si>
  <si>
    <t>"ornice pro pol. 18220 "15 = 15,000 [A]_x000d_
 "Celkové množství "15.000000 = 15,000 [B]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</si>
  <si>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</si>
  <si>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17180</t>
  </si>
  <si>
    <t>ULOŽENÍ SYPANINY DO NÁSYPŮ Z NAKUPOVANÝCH MATERIÁLŮ</t>
  </si>
  <si>
    <t>aktivní zóna tl. 0,50 m z nakupované zeminy - musí splňovat požadavky ČSN 73 6133 v tl. 0,5 m. V celé mocnosti AZ musí být dodržen předepsaný stupeň zhutnění (min. 92 % PS), na zemní pláni musí být dosaženo předepsaného modulu přetvárnosti, který je Edef,2 = 45 MPa, poměr zkoušek hutnění Edef2/Edef1?2,5.</t>
  </si>
  <si>
    <t xml:space="preserve">Položka zahrnuje:
- kompletní provedení zemní konstrukce (násypového tělesa včetně aktivní zóny)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</si>
  <si>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17481</t>
  </si>
  <si>
    <t>ZÁSYP JAM A RÝH Z NAKUPOVANÝCH MATERIÁLŮ</t>
  </si>
  <si>
    <t>Zásyp hutněný po vrstvách max. 30 cm na min. P.S. 93 %</t>
  </si>
  <si>
    <t>"potrubí DN800 pl. x délka "0,28*30 = 8,400 [A]_x000d_
 "propustek "0,1*8,25 = 0,825 [B]_x000d_
 "jímka propustku "(7,26*1,77)-(2,54*1,2) = 9,802 [C]_x000d_
 "potrubí DN 400 "1,08*8,5 = 9,180 [D]_x000d_
 "potrubí DN 300 "1,0*10,3 = 10,300 [E]_x000d_
 "potrubí DN 200 "0,6*0,3*3,8 = 0,684 [F]_x000d_
 "šachty "(7,5*2,7+3,8*2,33+3,15*2,04)-(3,33+3,74+3,73) = 24,730 [G]_x000d_
 "Celkové množství "63.921000 = 63,921 [H]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</si>
  <si>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</si>
  <si>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zásyp nad sanačním polštářem</t>
  </si>
  <si>
    <t>"pl.x délka "(9,559-4,216)*15 = 80,145 [A]</t>
  </si>
  <si>
    <t>17581</t>
  </si>
  <si>
    <t>OBSYP POTRUBÍ A OBJEKTŮ Z NAKUPOVANÝCH MATERIÁLŮ</t>
  </si>
  <si>
    <t>hutněný štěrkopískový obsyp potrubí DN 800, DN400, DN300, DN200 a propustku DN600</t>
  </si>
  <si>
    <t>"DN800 "(2,13-0,833)*30 = 38,910 [A]_x000d_
 "DN400 "(0,72-3,14*0,2*0,2)*8,5 = 5,052 [B]_x000d_
 "DN300 "(0,70-3,14*0,15*0,15)*10,3 = 6,482 [C]_x000d_
 "DN200 "(0,6*0,5-3,14*0,1*0,1)*3,8 = 1,021 [D]_x000d_
 "DN600 "(1,58-3,14*0,3*0,3)*8,25 = 10,704 [E]_x000d_
 "Celkové množství "62.169000 = 62,169 [F]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</si>
  <si>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 
Způsob měření:
- zemina vytlačená potrubím o DN 180mm se od kubatury obsypů neodečítá</t>
  </si>
  <si>
    <t>18110</t>
  </si>
  <si>
    <t>ÚPRAVA PLÁNĚ SE ZHUTNĚNÍM V HORNINĚ TŘ. I</t>
  </si>
  <si>
    <t>6,39*(5,1+52,13)+34*1,3 = 409,900 [A]</t>
  </si>
  <si>
    <t>Položka zahrnuje:
- úpravu pláně včetně vyrovnání výškových rozdílů. Míru zhutnění určuje projekt.
Položka nezahrnuje:
- x</t>
  </si>
  <si>
    <t>18220</t>
  </si>
  <si>
    <t>ROZPROSTŘENÍ ORNICE VE SVAHU</t>
  </si>
  <si>
    <t>v tl. 0,15</t>
  </si>
  <si>
    <t>Položka zahrnuje:
- nutné přemístění ornice z dočasných skládek vzdálených do 50m
- rozprostření ornice v předepsané tloušťce ve svahu přes 1:5
Položka nezahrnuje:
- x</t>
  </si>
  <si>
    <t>18241</t>
  </si>
  <si>
    <t>ZALOŽENÍ TRÁVNÍKU RUČNÍM VÝSEVEM</t>
  </si>
  <si>
    <t>založení trávníku na ornici</t>
  </si>
  <si>
    <t>100 = 100,000 [A]</t>
  </si>
  <si>
    <t>Položka zahrnuje:
- dodání předepsané travní směsi, její výsev na ornici, zalévání, první pokosení, to vše bez ohledu na sklon terénu
Položka nezahrnuje:
- x</t>
  </si>
  <si>
    <t>18247</t>
  </si>
  <si>
    <t>OŠETŘOVÁNÍ TRÁVNÍKU</t>
  </si>
  <si>
    <t>ošetření trávníku 3x</t>
  </si>
  <si>
    <t>3*100 = 300,000 [A]</t>
  </si>
  <si>
    <t>Položka zahrnuje:
- pokosení se shrabáním, naložení shrabků na dopravní prostředek, s odvozem a se složením, to vše bez ohledu na sklon terénu
- nutné zalití a hnojení
Položka nezahrnuje:
- x</t>
  </si>
  <si>
    <t>Základy</t>
  </si>
  <si>
    <t>21263</t>
  </si>
  <si>
    <t xml:space="preserve">TRATIVODY KOMPLET  Z TRUB Z PLAST HM DN DO 150MM</t>
  </si>
  <si>
    <t>drenáž DN 150</t>
  </si>
  <si>
    <t>84 = 84,000 [A]</t>
  </si>
  <si>
    <t>Položka zahrnuje:
 - platí pro kompletní konstrukce trativodů:
- výkop rýhy předepsaného tvaru v dané třídě těžitelnosti, výplň, zásyp trativodu včetně dopravy, uložení přebytečného materiálu, dodávky předepsaného materiálu pro výplň a zásyp
- zřízení spojovací vrstvy
- zřízení podkladu a lože trativodu z předepsaného materiálu
- dodávka a uložení trativodu předepsaného materiálu a profilu
- obsyp trativodu předepsaným materiálem
- ukončení trativodu zaústěním do potrubí nebo vodoteče, případně vybudování ukončujícího objektu (kapličky) dle VL
- veškerý materiál, výrobky a polotovary, včetně mimostaveništní a vnitrostaveništní dopravy
Položka nezahrnuje:
- opláštění z geotextilie, fólie</t>
  </si>
  <si>
    <t>21361</t>
  </si>
  <si>
    <t>DRENÁŽNÍ VRSTVY Z GEOTEXTILIE</t>
  </si>
  <si>
    <t>vrstva geotextilie 300 g/m2 kolem sanačního polštáře ze štěrkodrti
přesah předpoklad 15 %, bude fakturováno dle skutečnosti</t>
  </si>
  <si>
    <t>(8,9+7,8)*1,15*15 = 288,075 [A]</t>
  </si>
  <si>
    <t>Položka zahrnuje:
- dodávku předepsané geotextilie (včetně nutných přesahů) pro drenážní vrstvu, včetně mimostaveništní a vnitrostaveništní dopravy
- provedení drenážní vrstvy předepsaných rozměrů a předepsaného tvaru
Položka nezahrnuje:
- x</t>
  </si>
  <si>
    <t>21452</t>
  </si>
  <si>
    <t>SANAČNÍ VRSTVY Z KAMENIVA DRCENÉHO</t>
  </si>
  <si>
    <t>sanační polštář ze štěrkodrti fr. 16/125 v místě utrženého svahu</t>
  </si>
  <si>
    <t>"pl. x délka "4,216*15 = 63,240 [A]</t>
  </si>
  <si>
    <t>Položka zahrnuje:
- dodávku předepsaného kameniva
- mimostaveništní a vnitrostaveništní dopravu a jeho uložení
- není-li v zadávací dokumentaci uvedeno jinak, jedná se o nakupovaný materiál
Položka nezahrnuje:
- x</t>
  </si>
  <si>
    <t>272314</t>
  </si>
  <si>
    <t>ZÁKLADY Z PROSTÉHO BETONU DO C25/30</t>
  </si>
  <si>
    <t>základ propustku C25/30n - XF3</t>
  </si>
  <si>
    <t>3*0,5*1,0*1,0 = 1,500 [A]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</si>
  <si>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x</t>
  </si>
  <si>
    <t>4</t>
  </si>
  <si>
    <t>Vodorovné konstrukce</t>
  </si>
  <si>
    <t>451312</t>
  </si>
  <si>
    <t>PODKLADNÍ A VÝPLŇOVÉ VRSTVY Z PROSTÉHO BETONU C12/15</t>
  </si>
  <si>
    <t>podkladní beton pod jímkou</t>
  </si>
  <si>
    <t>"jímka "1,6*1,5*0,1 = 0,240 [A]</t>
  </si>
  <si>
    <t>451314</t>
  </si>
  <si>
    <t>PODKLADNÍ A VÝPLŇOVÉ VRSTVY Z PROSTÉHO BETONU C25/30</t>
  </si>
  <si>
    <t>podkladní beton pod dlažbu C25/30-XF3 tl. 0,1 m
podkladní beton pod propustkem C25/30-XF3 tl. 0,15 m</t>
  </si>
  <si>
    <t>"dlažba - propustek "(4,47+2,64)*1,1*0,1 = 0,782 [A]_x000d_
 "odláždění vyústění šachty Š2 "10,31*1,1*0,1 = 1,134 [B]_x000d_
 "odláždění vyústění šachty Š1 "7,84*1,1*0,1 = 0,862 [C]_x000d_
 "podkl. beton pod propustkem "0,151*7,75 = 1,170 [D]_x000d_
 "Celkové množství "3.948000 = 3,948 [E]</t>
  </si>
  <si>
    <t>45152</t>
  </si>
  <si>
    <t>PODKLADNÍ A VÝPLŇOVÉ VRSTVY Z KAMENIVA DRCENÉHO</t>
  </si>
  <si>
    <t>podsyp propustku a jímky ze ŠD fr. 0/32 tl. 0,1m</t>
  </si>
  <si>
    <t>"propustek pl.x délka "0,13*7,45 = 0,969 [A]_x000d_
 "jímka pl. x délka "0,18*1,665 = 0,300 [B]_x000d_
 "Celkové množství "1.269000 = 1,269 [C]</t>
  </si>
  <si>
    <t>45157</t>
  </si>
  <si>
    <t>PODKLADNÍ A VÝPLŇOVÉ VRSTVY Z KAMENIVA TĚŽENÉHO</t>
  </si>
  <si>
    <t>hutněný štěrkopískový podsyp pod potrubí DN 800, DN 400, DN 300 a DN 200 fr. 4/8
štěrkopískový podsyp dlažby
štěrkopískový podsyp šachet</t>
  </si>
  <si>
    <t>"pod potrubí DN 800 "0,1*30 = 3,000 [A]_x000d_
 "dlažba - propustek "(4,47+2,64)*1,1*0,1 = 0,782 [B]_x000d_
 "odláždění vyústění šachty Š2 "10,31*1,1*0,1 = 1,134 [C]_x000d_
 "odláždění vyústění šachty Š1 "7,84*1,1*0,1 = 0,862 [D]_x000d_
 "štěrkopískový podsyp šachet "3*0,153*1,44 = 0,661 [E]_x000d_
 "pod potrubí DN 400 "1,0*0,1*8,5 = 0,850 [F]_x000d_
 "pod potrubí DN 300 "1,0*0,1*10,3 = 1,030 [G]_x000d_
 "pod potrubí DN 200 "0,6*0,1*3,8 = 0,228 [H]_x000d_
 "Celkové množství "8.547000 = 8,547 [I]</t>
  </si>
  <si>
    <t>46251</t>
  </si>
  <si>
    <t>ZÁHOZ Z LOMOVÉHO KAMENE</t>
  </si>
  <si>
    <t>zához kamenem na konci vyústění šachty Š1 a Š2
min. hmotnost kamene 100 kg</t>
  </si>
  <si>
    <t>2*0,9*1,2 = 2,160 [A]</t>
  </si>
  <si>
    <t xml:space="preserve">Položka zahrnuje:
- dodávku a zához lomového kamene předepsané frakce
-  včetně mimostaveništní a vnitrostaveništní dopravy
- není-li v zadávací dokumentaci uvedeno jinak, jedná se o nakupovaný materiál
Položka nezahrnuje:
- x</t>
  </si>
  <si>
    <t>465512</t>
  </si>
  <si>
    <t>DLAŽBY Z LOMOVÉHO KAMENE NA MC</t>
  </si>
  <si>
    <t>dlažba z lom. kamene tl. 0,2 m</t>
  </si>
  <si>
    <t>"propustek "(4,47+2,64)*1,1*0,2 = 1,564 [A]_x000d_
 "odláždění vyústění šachty Š2 "10,31*1,1*0,2 = 2,268 [B]_x000d_
 "odláždění vyústění šachty Š1 "7,84*1,1*0,2 = 1,725 [C]_x000d_
 "Celkové množství "5.557000 = 5,557 [D]</t>
  </si>
  <si>
    <t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Položka nezahrnuje:
- podklad pod dlažbu, vykazuje se samostatně položkami SD 45</t>
  </si>
  <si>
    <t>467314</t>
  </si>
  <si>
    <t>STUPNĚ A PRAHY VODNÍCH KORYT Z PROSTÉHO BETONU C25/30</t>
  </si>
  <si>
    <t>betonové práhy propustku C25/30n - XF3</t>
  </si>
  <si>
    <t>2*1,0*0,3*0,6+1,4*0,3*0,6+1,4*0,3*0,6 = 0,864 [A]</t>
  </si>
  <si>
    <t xml:space="preserve">Položka zahrnuje:
- nutné zemní práce (hloubení rýh apod.)
- dodání  čerstvého  betonu  (betonové  směsi)  požadované  kvality,  jeho  uložení  do požadovaného tvaru při jakékoliv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doplňkových konstrukcí a vybavení,
- úpravy povrchu pro položení požadované izolace, povlaků a nátěrů, případně vyspravení,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
Položka nezahrnuje:
- x</t>
  </si>
  <si>
    <t>5</t>
  </si>
  <si>
    <t>Komunikace</t>
  </si>
  <si>
    <t>56333</t>
  </si>
  <si>
    <t>VOZOVKOVÉ VRSTVY ZE ŠTĚRKODRTI TL. DO 150MM</t>
  </si>
  <si>
    <t xml:space="preserve">štěrkodrť ŠDB  fr. 0/63 min. 150 mm</t>
  </si>
  <si>
    <t>"pl.x rozšíření "326,35*1,25 = 407,938 [A]</t>
  </si>
  <si>
    <t>Položka zahrnuje:
- dodání kameniva předepsané kvality a zrnitosti
- rozprostření a zhutnění vrstvy v předepsané tloušťce
- zřízení vrstvy bez rozlišení šířky, pokládání vrstvy po etapách
Položka nezahrnuje:
- postřiky, nátěry</t>
  </si>
  <si>
    <t>56334</t>
  </si>
  <si>
    <t>VOZOVKOVÉ VRSTVY ZE ŠTĚRKODRTI TL. DO 200MM</t>
  </si>
  <si>
    <t>štěrkodrť ŠDA fr. 0/32 min. 200 mm</t>
  </si>
  <si>
    <t>"pl.x rozšíření "326,35*1,07 = 349,195 [A]</t>
  </si>
  <si>
    <t>572214</t>
  </si>
  <si>
    <t>SPOJOVACÍ POSTŘIK Z MODIFIK EMULZE DO 0,5KG/M2</t>
  </si>
  <si>
    <t>spojovací postřik modif. asf. emulzí PS-CP 0,35 kg/m2</t>
  </si>
  <si>
    <t>"v místě plné konstrukce "326,35 = 326,350 [A]_x000d_
 "v místě frézování "118,593 = 118,593 [B]_x000d_
 "Celkové množství "444.943000 = 444,943 [C]</t>
  </si>
  <si>
    <t>Položka zahrnuje:
- dodání všech předepsaných materiálů pro postřiky v předepsaném množství
- provedení dle předepsaného technologického předpisu
- zřízení vrstvy bez rozlišení šířky, pokládání vrstvy po etapách
- úpravu napojení, ukončení
Položka nezahrnuje:
- x</t>
  </si>
  <si>
    <t>574A33</t>
  </si>
  <si>
    <t>ASFALTOVÝ BETON PRO OBRUSNÉ VRSTVY ACO 11 TL. 40MM</t>
  </si>
  <si>
    <t>asfaltový beton obrusný ACO 11 tl. 40 mm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</si>
  <si>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</si>
  <si>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574E88</t>
  </si>
  <si>
    <t>ASFALTOVÝ BETON PRO PODKLADNÍ VRSTVY ACP 22+, 22S TL. 90MM</t>
  </si>
  <si>
    <t>"pl.x rozšíření "326,35*1,02 = 332,877 [A]</t>
  </si>
  <si>
    <t>8</t>
  </si>
  <si>
    <t>Potrubí</t>
  </si>
  <si>
    <t>87434</t>
  </si>
  <si>
    <t>POTRUBÍ Z TRUB PLASTOVÝCH ODPADNÍCH DN DO 200MM</t>
  </si>
  <si>
    <t>napojení mezi šachtou a UV
trouba DN 200 min. SN 12</t>
  </si>
  <si>
    <t>1+1,5+1,5 = 4,000 [A]</t>
  </si>
  <si>
    <t xml:space="preserve"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Položka nezahrnuje:
- tlakové zkoušky ani proplach a dezinfekci</t>
  </si>
  <si>
    <t>87445</t>
  </si>
  <si>
    <t>POTRUBÍ Z TRUB PLASTOVÝCH ODPADNÍCH DN DO 300MM</t>
  </si>
  <si>
    <t>vyústění šachty Š2 v km 0,067
trouba DN 300 min. SN 12</t>
  </si>
  <si>
    <t>10,3 = 10,300 [A]</t>
  </si>
  <si>
    <t>87446</t>
  </si>
  <si>
    <t>POTRUBÍ Z TRUB PLASTOVÝCH ODPADNÍCH DN DO 400MM</t>
  </si>
  <si>
    <t>vyústění šachty Š1 v km 0,016
trouba DN 400 min. SN 12</t>
  </si>
  <si>
    <t>8,5 = 8,500 [A]</t>
  </si>
  <si>
    <t>87460</t>
  </si>
  <si>
    <t>POTRUBÍ Z TRUB PLAST ODPAD DN DO 800MM</t>
  </si>
  <si>
    <t>potrubí DN 800 dl. 30,00m, retence 15,0 m3
trouba DN 800 min. SN 12</t>
  </si>
  <si>
    <t>30 = 30,000 [A]</t>
  </si>
  <si>
    <t>894171</t>
  </si>
  <si>
    <t>ŠACHTY KANALIZAČ Z BETON DÍLCŮ NA POTRUBÍ DN DO 1000MM</t>
  </si>
  <si>
    <t>šachty Š1 a Š3 DN 1000
Vstup do šachet bude zakryt šachtovým poklopem s rámem, typ poklopu bude třídy D400 – pojízdný</t>
  </si>
  <si>
    <t>Položka zahrnuje:
- poklopy s rámem, mříže s rámem, stupadla, žebříky, stropy z bet. dílců a pod.
- předepsané betonové skruže, prefabrikované nebo monolitické betonové dno
- dodání dílce požadovaného tvaru a vlastností, jeho skladování, doprava a osazení do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
- předepsané podkladní konstrukce
Položka nezahrnuje:
- x</t>
  </si>
  <si>
    <t xml:space="preserve">šachta Š2  - v šachtě bude provedena přepážka a v úrovni dna bude proveden prostup DN 80 pro regulovaný odtok do potrubí DN 300 dl. 10,3 vyústěného do řeky Cidlina.
Vstup do šachet bude zakryt šachtovým poklopem s rámem, typ poklopu bude třídy D400 – pojízdný</t>
  </si>
  <si>
    <t>89712</t>
  </si>
  <si>
    <t>VPUSŤ KANALIZAČNÍ ULIČNÍ KOMPLETNÍ Z BETONOVÝCH DÍLCŮ</t>
  </si>
  <si>
    <t>3 = 3,000 [A]</t>
  </si>
  <si>
    <t>Položka zahrnuje:
- dodávku a osazení předepsaných dílů včetně mříže
- výplň, těsnění a tmelení spar a spojů,
- opatření povrchů betonu izolací proti zemní vlhkosti v částech, kde přijdou do styku se zeminou nebo kamenivem,
- předepsané podkladní konstrukce
Položka nezahrnuje:
- x</t>
  </si>
  <si>
    <t>899123</t>
  </si>
  <si>
    <t>MŘÍŽE Z KOMPOZITU SAMOSTATNÉ</t>
  </si>
  <si>
    <t>mříž na vtokovou jímku</t>
  </si>
  <si>
    <t>Položka zahrnuje:
- dodávku a osazení předepsané mříže včetně rámu
Položka nezahrnuje:
- x</t>
  </si>
  <si>
    <t>899524</t>
  </si>
  <si>
    <t>OBETONOVÁNÍ POTRUBÍ Z PROSTÉHO BETONU DO C25/30</t>
  </si>
  <si>
    <t>betonové sedlo propustku C25/30 - XF3 v km 0,101</t>
  </si>
  <si>
    <t>0,123*7,75 = 0,953 [A]</t>
  </si>
  <si>
    <t xml:space="preserve">Položka zahrnuje:
- dodání čerstvého betonu (betonové směsi) požadované kvality, jeho uložení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požadovaných konstr. (i ztracené) s úpravou dle požadované  kvality povrchu betonu, včetně odbedňovacích a odskružovacích prostředků,
- podpěrné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všech požadovaných otvorů, kapes, výklenků, prostupů, dutin, drážek a pod., vč. ztížení práce a úprav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a tmelení spar a spojů,
- opatření povrchů betonu izolací proti zemní vlhkosti v částech, kde přijdou do styku se zeminou nebo kamenivem,
- případné zřízení spojovací vrstvy u základů,
- úpravy pro osazení zařízení ochrany konstrukce proti vlivu bludných proudů
Položka nezahrnuje:
- x</t>
  </si>
  <si>
    <t>89980</t>
  </si>
  <si>
    <t>TELEVIZNÍ PROHLÍDKA POTRUBÍ</t>
  </si>
  <si>
    <t>kamerová prohlídka potrubí DN 800, DN 400, DN 300 a DN 200</t>
  </si>
  <si>
    <t>30+8,5+10,3+3,8 = 52,600 [A]</t>
  </si>
  <si>
    <t>Položka zahrnuje:
- prohlídku potrubí televizní kamerou
- záznam prohlídky na nosičích DVD
- vyhotovení závěrečného písemného protokolu
Položka nezahrnuje:
- x</t>
  </si>
  <si>
    <t>9</t>
  </si>
  <si>
    <t>Ostatní konstrukce a práce</t>
  </si>
  <si>
    <t>911CB3</t>
  </si>
  <si>
    <t>SVODIDLO BETON, ÚROVEŇ ZADRŽ H1 VÝŠ 0,8M - DEMONTÁŽ S PŘESUNEM</t>
  </si>
  <si>
    <t>demontáž stávajícího betonového svodidla
odvoz na místo určené objednatelem</t>
  </si>
  <si>
    <t>12,5 = 12,500 [A]</t>
  </si>
  <si>
    <t>Položka zahrnuje:
- demontáž a odstranění zařízení
- jeho odvoz na předepsané místo
Položka nezahrnuje:
- x
Způsob měření:
- vykazuje se délka svodidla v základní výšce, délka náběhů se nezapočítává</t>
  </si>
  <si>
    <t>91228</t>
  </si>
  <si>
    <t>SMĚROVÉ SLOUPKY Z PLAST HMOT VČETNĚ ODRAZNÉHO PÁSKU</t>
  </si>
  <si>
    <t>10 = 10,000 [A]</t>
  </si>
  <si>
    <t>Položka zahrnuje:
- dodání a osazení sloupku včetně nutných zemních prací
- vnitrostaveništní a mimostaveništní doprava
- odrazky plastové nebo z retroreflexní fólie
Položka nezahrnuje:
- x</t>
  </si>
  <si>
    <t>912283</t>
  </si>
  <si>
    <t>SMĚROVÉ SLOUPKY Z PLAST HMOT - DEMONTÁŽ A ODVOZ</t>
  </si>
  <si>
    <t>demontáž stávajícího směrového sloupku
odvoz na místo určené objednatelem</t>
  </si>
  <si>
    <t>Položka zahrnuje:
- demontáž stávajícího sloupku
- jeho odvoz do skladu nebo na skládku
Položka nezahrnuje:
- x</t>
  </si>
  <si>
    <t>914123</t>
  </si>
  <si>
    <t>DOPRAVNÍ ZNAČKY ZÁKLADNÍ VELIKOSTI OCELOVÉ TŘ RA1 - DEMONTÁŽ</t>
  </si>
  <si>
    <t>demontáž stávajících značek Z4a 2x, P7 1x
odvoz na místo určené objednatelem</t>
  </si>
  <si>
    <t>Položka zahrnuje:
- odstranění, demontáž a odklizení materiálu s odvozem na předepsané místo
Položka nezahrnuje:
- x</t>
  </si>
  <si>
    <t>914923</t>
  </si>
  <si>
    <t>SLOUPKY A STOJKY DZ Z OCEL TRUBEK DO PATKY DEMONTÁŽ</t>
  </si>
  <si>
    <t>demontáž sloupků stávajících značek Z4a 2x, P7 1x
odvoz na místo určené objednatelem</t>
  </si>
  <si>
    <t>917224</t>
  </si>
  <si>
    <t>SILNIČNÍ A CHODNÍKOVÉ OBRUBY Z BETONOVÝCH OBRUBNÍKŮ ŠÍŘ 150MM</t>
  </si>
  <si>
    <t>silniční obruba 150x250 nášlap 0,12 m</t>
  </si>
  <si>
    <t>84,5 = 84,500 [A]</t>
  </si>
  <si>
    <t>Položka zahrnuje:
- dodání a pokládku betonových obrubníků o rozměrech předepsaných zadávací dokumentací
- betonové lože i boční betonovou opěrku
Položka nezahrnuje:
- x</t>
  </si>
  <si>
    <t>9182D</t>
  </si>
  <si>
    <t>VTOKOVÉ JÍMKY BETONOVÉ VČETNĚ DLAŽBY PROPUSTU Z TRUB DN DO 600MM</t>
  </si>
  <si>
    <t>vtoková jímka propustku v km 0,101 1,0 x 1,0 m</t>
  </si>
  <si>
    <t xml:space="preserve">Položka zahrnuje:
- dodání čerstvého betonu (betonové směsi) požadované kvality, jeho uložení do požadovaného tvaru při jakékoliv hustotě výztuže, konzistenci čerstvého betonu a způsobu hutnění, ošetření a ochranu betonu,
- dodání a osazení výztuže,
- dlažbu dna z lomového kamene, případně dokumentací předepsaný kamenný obklad stěn,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požadovaných konstr. (i ztracené) s úpravou  dle požadované  kvality povrchu betonu, včetně odbedňovacích a odskružovacích prostředků,
- podpěrné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všech požadovaných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a tmelení spar a spojů,
- opatření povrchů betonu izolací proti zemní vlhkosti v částech, kde přijdou do styku se zeminou nebo kamenivem,
- případné zřízení spojovací vrstvy u základů,
- úpravy pro osazení zařízení ochrany konstrukce proti vlivu bludných proudů.
Položka nezahrnuje:
- mříž a zábradlí</t>
  </si>
  <si>
    <t>918358</t>
  </si>
  <si>
    <t>PROPUSTY Z TRUB DN 600MM</t>
  </si>
  <si>
    <t>propustek v km 0,101, potrubí DN 600min. SN 12 dl. 8,25</t>
  </si>
  <si>
    <t>8,25 = 8,250 [A]</t>
  </si>
  <si>
    <t>Položka zahrnuje:
- dodání a položení potrubí z trub z dokumentací předepsaného materiálu a předepsaného průměru
- případné úpravy trub (zkrácení, šikmé seříznutí)
Položka nezahrnuje:
- podkladní vrstvy a obetonování</t>
  </si>
  <si>
    <t>919111</t>
  </si>
  <si>
    <t>ŘEZÁNÍ ASFALTOVÉHO KRYTU VOZOVEK TL DO 50MM</t>
  </si>
  <si>
    <t>Položka zahrnuje:
- řezání vozovkové vrstvy v předepsané tloušťce
- spotřeba vody
Položka nezahrnuje:
- x</t>
  </si>
  <si>
    <t>931313</t>
  </si>
  <si>
    <t>TĚSNĚNÍ DILATAČ SPAR ASF ZÁLIVKOU PRŮŘ DO 300MM2</t>
  </si>
  <si>
    <t>Položka zahrnuje:
- dodávku a osazení předepsaného materiálu
- očištění ploch spáry před úpravou
- očištění okolí spáry po úpravě
Položka nezahrnuje:
- těsnící profil</t>
  </si>
  <si>
    <t>935822</t>
  </si>
  <si>
    <t>ŽLABY A RIGOLY DLÁŽDĚNÉ Z KOSTEK VELKÝCH DO BETONU TL 100MM</t>
  </si>
  <si>
    <t>přídlažbových rigol z kamenné dlažby 
vyspárováno cem. maltou MC25-XF4
do betonového lože z C25/30n-XF3, tl. 0,1 m</t>
  </si>
  <si>
    <t>45,094 = 45,094 [A]</t>
  </si>
  <si>
    <t>Položka zahrnuje:
- dodání a uložení předepsaného dlažebního materiálu v požadované kvalitě do předepsaného tvaru a v předepsané šířce
- dodání a rozprostření lože z předepsaného materiálu v předepsané tloušťce a šířce
- úpravu napojení a ukončení
- vnitrostaveništní i mimostaveništní dopravu
- měří se vydlážděná plocha
Položka nezahrnuje:
- x</t>
  </si>
  <si>
    <t>96615</t>
  </si>
  <si>
    <t>BOURÁNÍ KONSTRUKCÍ Z PROSTÉHO BETONU</t>
  </si>
  <si>
    <t>Vybourání stávajícího čela propustku 
vč. odvozu na skládku, zhotovitel zohlední skutečné náklady na dopravu na místo uložení
vč. uložení na skládku
poplatek za skládku vykázán v pol. č. 015130</t>
  </si>
  <si>
    <t>0,3*0,2*2,0+0,5 = 0,620 [A]</t>
  </si>
  <si>
    <t>Položka zahrnuje:
- rozbourání konstrukce bez ohledu na použitou technologii
- veškeré pomocné konstrukce (lešení a pod.)
- veškerou manipulaci s vybouranou sutí a hmotami včetně uložení na skládku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</si>
  <si>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966345</t>
  </si>
  <si>
    <t>BOURÁNÍ PROPUSTŮ Z TRUB DN DO 300MM</t>
  </si>
  <si>
    <t>odstranění stávajícího propustku DN 300
vč. odvozu na skládku, zhotovitel zohlední skutečné náklady na dopravu na místo uložení
vč. uložení na skládku
poplatek za skládku vykázán v pol. č. 015130</t>
  </si>
  <si>
    <t>8,0 = 8,000 [A]</t>
  </si>
  <si>
    <t>Položka zahrnuje:
- odstranění trub včetně případného obetonování a lože
- veškeré pomocné konstrukce (lešení a pod.)
- veškerou manipulaci s vybouranou sutí a hmotami včetně uložení na skládku 
- veškeré další práce plynoucí z technologického předpisu a z platných předpisů
- nezahrnuje bourání čel, vtokových a výtokových jímek, odstranění zábradlí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</si>
</sst>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44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7" fillId="0" borderId="6" xfId="0" applyFont="1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0" xfId="0" applyBorder="1" applyAlignment="1">
      <alignment wrapText="1"/>
    </xf>
  </cellXfs>
  <cellStyles count="14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NormalBoldStyle" xfId="8"/>
    <cellStyle name="NormalBoldLeftStyle" xfId="9"/>
    <cellStyle name="NormalBoldRightStyle" xfId="10"/>
    <cellStyle name="NormalLeftStyle" xfId="11"/>
    <cellStyle name="NormalRight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4" customWidth="1"/>
    <col min="3" max="3" width="9.441406" customWidth="1"/>
    <col min="4" max="4" width="12.5546875" customWidth="1"/>
    <col min="5" max="5" width="63" customWidth="1"/>
    <col min="6" max="6" width="12.5546875" customWidth="1"/>
    <col min="7" max="7" width="15.777344" customWidth="1"/>
    <col min="8" max="8" width="15.777344" customWidth="1"/>
    <col min="9" max="9" width="15.777344" customWidth="1"/>
    <col min="10" max="10" width="14.777344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27.6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SUMIFS(I8:I60,A8:A60,"SD")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7</v>
      </c>
      <c r="D4" s="13"/>
      <c r="E4" s="14" t="s">
        <v>10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SUMIFS(I9:I60,A9:A60,"P")</f>
        <v>0</v>
      </c>
      <c r="J8" s="28"/>
    </row>
    <row r="9">
      <c r="A9" s="29" t="s">
        <v>25</v>
      </c>
      <c r="B9" s="29">
        <v>1</v>
      </c>
      <c r="C9" s="30" t="s">
        <v>26</v>
      </c>
      <c r="D9" s="29" t="s">
        <v>27</v>
      </c>
      <c r="E9" s="31" t="s">
        <v>28</v>
      </c>
      <c r="F9" s="32" t="s">
        <v>29</v>
      </c>
      <c r="G9" s="33">
        <v>1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43.2">
      <c r="A10" s="29" t="s">
        <v>30</v>
      </c>
      <c r="B10" s="36"/>
      <c r="C10" s="37"/>
      <c r="D10" s="37"/>
      <c r="E10" s="31" t="s">
        <v>31</v>
      </c>
      <c r="F10" s="37"/>
      <c r="G10" s="37"/>
      <c r="H10" s="37"/>
      <c r="I10" s="37"/>
      <c r="J10" s="38"/>
    </row>
    <row r="11" ht="28.8">
      <c r="A11" s="29" t="s">
        <v>32</v>
      </c>
      <c r="B11" s="36"/>
      <c r="C11" s="37"/>
      <c r="D11" s="37"/>
      <c r="E11" s="39" t="s">
        <v>33</v>
      </c>
      <c r="F11" s="37"/>
      <c r="G11" s="37"/>
      <c r="H11" s="37"/>
      <c r="I11" s="37"/>
      <c r="J11" s="38"/>
    </row>
    <row r="12">
      <c r="A12" s="29" t="s">
        <v>34</v>
      </c>
      <c r="B12" s="36"/>
      <c r="C12" s="37"/>
      <c r="D12" s="37"/>
      <c r="E12" s="31" t="s">
        <v>35</v>
      </c>
      <c r="F12" s="37"/>
      <c r="G12" s="37"/>
      <c r="H12" s="37"/>
      <c r="I12" s="37"/>
      <c r="J12" s="38"/>
    </row>
    <row r="13">
      <c r="A13" s="29" t="s">
        <v>25</v>
      </c>
      <c r="B13" s="29">
        <v>2</v>
      </c>
      <c r="C13" s="30" t="s">
        <v>36</v>
      </c>
      <c r="D13" s="29" t="s">
        <v>27</v>
      </c>
      <c r="E13" s="31" t="s">
        <v>37</v>
      </c>
      <c r="F13" s="32" t="s">
        <v>29</v>
      </c>
      <c r="G13" s="33">
        <v>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 ht="100.8">
      <c r="A14" s="29" t="s">
        <v>30</v>
      </c>
      <c r="B14" s="36"/>
      <c r="C14" s="37"/>
      <c r="D14" s="37"/>
      <c r="E14" s="31" t="s">
        <v>38</v>
      </c>
      <c r="F14" s="37"/>
      <c r="G14" s="37"/>
      <c r="H14" s="37"/>
      <c r="I14" s="37"/>
      <c r="J14" s="38"/>
    </row>
    <row r="15">
      <c r="A15" s="29" t="s">
        <v>32</v>
      </c>
      <c r="B15" s="36"/>
      <c r="C15" s="37"/>
      <c r="D15" s="37"/>
      <c r="E15" s="39" t="s">
        <v>39</v>
      </c>
      <c r="F15" s="37"/>
      <c r="G15" s="37"/>
      <c r="H15" s="37"/>
      <c r="I15" s="37"/>
      <c r="J15" s="38"/>
    </row>
    <row r="16" ht="57.6">
      <c r="A16" s="29" t="s">
        <v>34</v>
      </c>
      <c r="B16" s="36"/>
      <c r="C16" s="37"/>
      <c r="D16" s="37"/>
      <c r="E16" s="31" t="s">
        <v>40</v>
      </c>
      <c r="F16" s="37"/>
      <c r="G16" s="37"/>
      <c r="H16" s="37"/>
      <c r="I16" s="37"/>
      <c r="J16" s="38"/>
    </row>
    <row r="17">
      <c r="A17" s="29" t="s">
        <v>25</v>
      </c>
      <c r="B17" s="29">
        <v>3</v>
      </c>
      <c r="C17" s="30" t="s">
        <v>41</v>
      </c>
      <c r="D17" s="29" t="s">
        <v>42</v>
      </c>
      <c r="E17" s="31" t="s">
        <v>43</v>
      </c>
      <c r="F17" s="32" t="s">
        <v>29</v>
      </c>
      <c r="G17" s="33">
        <v>1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 ht="57.6">
      <c r="A18" s="29" t="s">
        <v>30</v>
      </c>
      <c r="B18" s="36"/>
      <c r="C18" s="37"/>
      <c r="D18" s="37"/>
      <c r="E18" s="31" t="s">
        <v>44</v>
      </c>
      <c r="F18" s="37"/>
      <c r="G18" s="37"/>
      <c r="H18" s="37"/>
      <c r="I18" s="37"/>
      <c r="J18" s="38"/>
    </row>
    <row r="19">
      <c r="A19" s="29" t="s">
        <v>32</v>
      </c>
      <c r="B19" s="36"/>
      <c r="C19" s="37"/>
      <c r="D19" s="37"/>
      <c r="E19" s="39" t="s">
        <v>39</v>
      </c>
      <c r="F19" s="37"/>
      <c r="G19" s="37"/>
      <c r="H19" s="37"/>
      <c r="I19" s="37"/>
      <c r="J19" s="38"/>
    </row>
    <row r="20" ht="57.6">
      <c r="A20" s="29" t="s">
        <v>34</v>
      </c>
      <c r="B20" s="36"/>
      <c r="C20" s="37"/>
      <c r="D20" s="37"/>
      <c r="E20" s="31" t="s">
        <v>45</v>
      </c>
      <c r="F20" s="37"/>
      <c r="G20" s="37"/>
      <c r="H20" s="37"/>
      <c r="I20" s="37"/>
      <c r="J20" s="38"/>
    </row>
    <row r="21">
      <c r="A21" s="29" t="s">
        <v>25</v>
      </c>
      <c r="B21" s="29">
        <v>4</v>
      </c>
      <c r="C21" s="30" t="s">
        <v>41</v>
      </c>
      <c r="D21" s="29" t="s">
        <v>46</v>
      </c>
      <c r="E21" s="31" t="s">
        <v>43</v>
      </c>
      <c r="F21" s="32" t="s">
        <v>29</v>
      </c>
      <c r="G21" s="33">
        <v>1</v>
      </c>
      <c r="H21" s="34">
        <v>0</v>
      </c>
      <c r="I21" s="34">
        <f>ROUND(G21*H21,P4)</f>
        <v>0</v>
      </c>
      <c r="J21" s="29"/>
      <c r="O21" s="35">
        <f>I21*0.21</f>
        <v>0</v>
      </c>
      <c r="P21">
        <v>3</v>
      </c>
    </row>
    <row r="22" ht="100.8">
      <c r="A22" s="29" t="s">
        <v>30</v>
      </c>
      <c r="B22" s="36"/>
      <c r="C22" s="37"/>
      <c r="D22" s="37"/>
      <c r="E22" s="31" t="s">
        <v>47</v>
      </c>
      <c r="F22" s="37"/>
      <c r="G22" s="37"/>
      <c r="H22" s="37"/>
      <c r="I22" s="37"/>
      <c r="J22" s="38"/>
    </row>
    <row r="23">
      <c r="A23" s="29" t="s">
        <v>32</v>
      </c>
      <c r="B23" s="36"/>
      <c r="C23" s="37"/>
      <c r="D23" s="37"/>
      <c r="E23" s="39" t="s">
        <v>39</v>
      </c>
      <c r="F23" s="37"/>
      <c r="G23" s="37"/>
      <c r="H23" s="37"/>
      <c r="I23" s="37"/>
      <c r="J23" s="38"/>
    </row>
    <row r="24" ht="57.6">
      <c r="A24" s="29" t="s">
        <v>34</v>
      </c>
      <c r="B24" s="36"/>
      <c r="C24" s="37"/>
      <c r="D24" s="37"/>
      <c r="E24" s="31" t="s">
        <v>45</v>
      </c>
      <c r="F24" s="37"/>
      <c r="G24" s="37"/>
      <c r="H24" s="37"/>
      <c r="I24" s="37"/>
      <c r="J24" s="38"/>
    </row>
    <row r="25">
      <c r="A25" s="29" t="s">
        <v>25</v>
      </c>
      <c r="B25" s="29">
        <v>5</v>
      </c>
      <c r="C25" s="30" t="s">
        <v>41</v>
      </c>
      <c r="D25" s="29" t="s">
        <v>48</v>
      </c>
      <c r="E25" s="31" t="s">
        <v>43</v>
      </c>
      <c r="F25" s="32" t="s">
        <v>29</v>
      </c>
      <c r="G25" s="33">
        <v>1</v>
      </c>
      <c r="H25" s="34">
        <v>0</v>
      </c>
      <c r="I25" s="34">
        <f>ROUND(G25*H25,P4)</f>
        <v>0</v>
      </c>
      <c r="J25" s="29"/>
      <c r="O25" s="35">
        <f>I25*0.21</f>
        <v>0</v>
      </c>
      <c r="P25">
        <v>3</v>
      </c>
    </row>
    <row r="26" ht="273.6">
      <c r="A26" s="29" t="s">
        <v>30</v>
      </c>
      <c r="B26" s="36"/>
      <c r="C26" s="37"/>
      <c r="D26" s="37"/>
      <c r="E26" s="31" t="s">
        <v>49</v>
      </c>
      <c r="F26" s="37"/>
      <c r="G26" s="37"/>
      <c r="H26" s="37"/>
      <c r="I26" s="37"/>
      <c r="J26" s="38"/>
    </row>
    <row r="27">
      <c r="A27" s="29" t="s">
        <v>32</v>
      </c>
      <c r="B27" s="36"/>
      <c r="C27" s="37"/>
      <c r="D27" s="37"/>
      <c r="E27" s="39" t="s">
        <v>39</v>
      </c>
      <c r="F27" s="37"/>
      <c r="G27" s="37"/>
      <c r="H27" s="37"/>
      <c r="I27" s="37"/>
      <c r="J27" s="38"/>
    </row>
    <row r="28" ht="57.6">
      <c r="A28" s="29" t="s">
        <v>34</v>
      </c>
      <c r="B28" s="36"/>
      <c r="C28" s="37"/>
      <c r="D28" s="37"/>
      <c r="E28" s="31" t="s">
        <v>45</v>
      </c>
      <c r="F28" s="37"/>
      <c r="G28" s="37"/>
      <c r="H28" s="37"/>
      <c r="I28" s="37"/>
      <c r="J28" s="38"/>
    </row>
    <row r="29">
      <c r="A29" s="29" t="s">
        <v>25</v>
      </c>
      <c r="B29" s="29">
        <v>6</v>
      </c>
      <c r="C29" s="30" t="s">
        <v>41</v>
      </c>
      <c r="D29" s="29" t="s">
        <v>50</v>
      </c>
      <c r="E29" s="31" t="s">
        <v>43</v>
      </c>
      <c r="F29" s="32" t="s">
        <v>29</v>
      </c>
      <c r="G29" s="33">
        <v>1</v>
      </c>
      <c r="H29" s="34">
        <v>0</v>
      </c>
      <c r="I29" s="34">
        <f>ROUND(G29*H29,P4)</f>
        <v>0</v>
      </c>
      <c r="J29" s="29"/>
      <c r="O29" s="35">
        <f>I29*0.21</f>
        <v>0</v>
      </c>
      <c r="P29">
        <v>3</v>
      </c>
    </row>
    <row r="30" ht="57.6">
      <c r="A30" s="29" t="s">
        <v>30</v>
      </c>
      <c r="B30" s="36"/>
      <c r="C30" s="37"/>
      <c r="D30" s="37"/>
      <c r="E30" s="31" t="s">
        <v>51</v>
      </c>
      <c r="F30" s="37"/>
      <c r="G30" s="37"/>
      <c r="H30" s="37"/>
      <c r="I30" s="37"/>
      <c r="J30" s="38"/>
    </row>
    <row r="31">
      <c r="A31" s="29" t="s">
        <v>32</v>
      </c>
      <c r="B31" s="36"/>
      <c r="C31" s="37"/>
      <c r="D31" s="37"/>
      <c r="E31" s="39" t="s">
        <v>39</v>
      </c>
      <c r="F31" s="37"/>
      <c r="G31" s="37"/>
      <c r="H31" s="37"/>
      <c r="I31" s="37"/>
      <c r="J31" s="38"/>
    </row>
    <row r="32" ht="57.6">
      <c r="A32" s="29" t="s">
        <v>34</v>
      </c>
      <c r="B32" s="36"/>
      <c r="C32" s="37"/>
      <c r="D32" s="37"/>
      <c r="E32" s="31" t="s">
        <v>45</v>
      </c>
      <c r="F32" s="37"/>
      <c r="G32" s="37"/>
      <c r="H32" s="37"/>
      <c r="I32" s="37"/>
      <c r="J32" s="38"/>
    </row>
    <row r="33">
      <c r="A33" s="29" t="s">
        <v>25</v>
      </c>
      <c r="B33" s="29">
        <v>7</v>
      </c>
      <c r="C33" s="30" t="s">
        <v>41</v>
      </c>
      <c r="D33" s="29" t="s">
        <v>52</v>
      </c>
      <c r="E33" s="31" t="s">
        <v>43</v>
      </c>
      <c r="F33" s="32" t="s">
        <v>29</v>
      </c>
      <c r="G33" s="33">
        <v>1</v>
      </c>
      <c r="H33" s="34">
        <v>0</v>
      </c>
      <c r="I33" s="34">
        <f>ROUND(G33*H33,P4)</f>
        <v>0</v>
      </c>
      <c r="J33" s="29"/>
      <c r="O33" s="35">
        <f>I33*0.21</f>
        <v>0</v>
      </c>
      <c r="P33">
        <v>3</v>
      </c>
    </row>
    <row r="34" ht="115.2">
      <c r="A34" s="29" t="s">
        <v>30</v>
      </c>
      <c r="B34" s="36"/>
      <c r="C34" s="37"/>
      <c r="D34" s="37"/>
      <c r="E34" s="31" t="s">
        <v>53</v>
      </c>
      <c r="F34" s="37"/>
      <c r="G34" s="37"/>
      <c r="H34" s="37"/>
      <c r="I34" s="37"/>
      <c r="J34" s="38"/>
    </row>
    <row r="35">
      <c r="A35" s="29" t="s">
        <v>32</v>
      </c>
      <c r="B35" s="36"/>
      <c r="C35" s="37"/>
      <c r="D35" s="37"/>
      <c r="E35" s="39" t="s">
        <v>39</v>
      </c>
      <c r="F35" s="37"/>
      <c r="G35" s="37"/>
      <c r="H35" s="37"/>
      <c r="I35" s="37"/>
      <c r="J35" s="38"/>
    </row>
    <row r="36" ht="57.6">
      <c r="A36" s="29" t="s">
        <v>34</v>
      </c>
      <c r="B36" s="36"/>
      <c r="C36" s="37"/>
      <c r="D36" s="37"/>
      <c r="E36" s="31" t="s">
        <v>45</v>
      </c>
      <c r="F36" s="37"/>
      <c r="G36" s="37"/>
      <c r="H36" s="37"/>
      <c r="I36" s="37"/>
      <c r="J36" s="38"/>
    </row>
    <row r="37">
      <c r="A37" s="29" t="s">
        <v>25</v>
      </c>
      <c r="B37" s="29">
        <v>8</v>
      </c>
      <c r="C37" s="30" t="s">
        <v>41</v>
      </c>
      <c r="D37" s="29" t="s">
        <v>54</v>
      </c>
      <c r="E37" s="31" t="s">
        <v>43</v>
      </c>
      <c r="F37" s="32" t="s">
        <v>29</v>
      </c>
      <c r="G37" s="33">
        <v>1</v>
      </c>
      <c r="H37" s="34">
        <v>0</v>
      </c>
      <c r="I37" s="34">
        <f>ROUND(G37*H37,P4)</f>
        <v>0</v>
      </c>
      <c r="J37" s="29"/>
      <c r="O37" s="35">
        <f>I37*0.21</f>
        <v>0</v>
      </c>
      <c r="P37">
        <v>3</v>
      </c>
    </row>
    <row r="38" ht="57.6">
      <c r="A38" s="29" t="s">
        <v>30</v>
      </c>
      <c r="B38" s="36"/>
      <c r="C38" s="37"/>
      <c r="D38" s="37"/>
      <c r="E38" s="31" t="s">
        <v>55</v>
      </c>
      <c r="F38" s="37"/>
      <c r="G38" s="37"/>
      <c r="H38" s="37"/>
      <c r="I38" s="37"/>
      <c r="J38" s="38"/>
    </row>
    <row r="39">
      <c r="A39" s="29" t="s">
        <v>32</v>
      </c>
      <c r="B39" s="36"/>
      <c r="C39" s="37"/>
      <c r="D39" s="37"/>
      <c r="E39" s="39" t="s">
        <v>39</v>
      </c>
      <c r="F39" s="37"/>
      <c r="G39" s="37"/>
      <c r="H39" s="37"/>
      <c r="I39" s="37"/>
      <c r="J39" s="38"/>
    </row>
    <row r="40" ht="57.6">
      <c r="A40" s="29" t="s">
        <v>34</v>
      </c>
      <c r="B40" s="36"/>
      <c r="C40" s="37"/>
      <c r="D40" s="37"/>
      <c r="E40" s="31" t="s">
        <v>45</v>
      </c>
      <c r="F40" s="37"/>
      <c r="G40" s="37"/>
      <c r="H40" s="37"/>
      <c r="I40" s="37"/>
      <c r="J40" s="38"/>
    </row>
    <row r="41">
      <c r="A41" s="29" t="s">
        <v>25</v>
      </c>
      <c r="B41" s="29">
        <v>9</v>
      </c>
      <c r="C41" s="30" t="s">
        <v>56</v>
      </c>
      <c r="D41" s="29" t="s">
        <v>42</v>
      </c>
      <c r="E41" s="31" t="s">
        <v>57</v>
      </c>
      <c r="F41" s="32" t="s">
        <v>29</v>
      </c>
      <c r="G41" s="33">
        <v>1</v>
      </c>
      <c r="H41" s="34">
        <v>0</v>
      </c>
      <c r="I41" s="34">
        <f>ROUND(G41*H41,P4)</f>
        <v>0</v>
      </c>
      <c r="J41" s="29"/>
      <c r="O41" s="35">
        <f>I41*0.21</f>
        <v>0</v>
      </c>
      <c r="P41">
        <v>3</v>
      </c>
    </row>
    <row r="42" ht="28.8">
      <c r="A42" s="29" t="s">
        <v>30</v>
      </c>
      <c r="B42" s="36"/>
      <c r="C42" s="37"/>
      <c r="D42" s="37"/>
      <c r="E42" s="31" t="s">
        <v>58</v>
      </c>
      <c r="F42" s="37"/>
      <c r="G42" s="37"/>
      <c r="H42" s="37"/>
      <c r="I42" s="37"/>
      <c r="J42" s="38"/>
    </row>
    <row r="43">
      <c r="A43" s="29" t="s">
        <v>32</v>
      </c>
      <c r="B43" s="36"/>
      <c r="C43" s="37"/>
      <c r="D43" s="37"/>
      <c r="E43" s="39" t="s">
        <v>39</v>
      </c>
      <c r="F43" s="37"/>
      <c r="G43" s="37"/>
      <c r="H43" s="37"/>
      <c r="I43" s="37"/>
      <c r="J43" s="38"/>
    </row>
    <row r="44" ht="57.6">
      <c r="A44" s="29" t="s">
        <v>34</v>
      </c>
      <c r="B44" s="36"/>
      <c r="C44" s="37"/>
      <c r="D44" s="37"/>
      <c r="E44" s="31" t="s">
        <v>45</v>
      </c>
      <c r="F44" s="37"/>
      <c r="G44" s="37"/>
      <c r="H44" s="37"/>
      <c r="I44" s="37"/>
      <c r="J44" s="38"/>
    </row>
    <row r="45">
      <c r="A45" s="29" t="s">
        <v>25</v>
      </c>
      <c r="B45" s="29">
        <v>10</v>
      </c>
      <c r="C45" s="30" t="s">
        <v>56</v>
      </c>
      <c r="D45" s="29" t="s">
        <v>46</v>
      </c>
      <c r="E45" s="31" t="s">
        <v>57</v>
      </c>
      <c r="F45" s="32" t="s">
        <v>29</v>
      </c>
      <c r="G45" s="33">
        <v>1</v>
      </c>
      <c r="H45" s="34">
        <v>0</v>
      </c>
      <c r="I45" s="34">
        <f>ROUND(G45*H45,P4)</f>
        <v>0</v>
      </c>
      <c r="J45" s="29"/>
      <c r="O45" s="35">
        <f>I45*0.21</f>
        <v>0</v>
      </c>
      <c r="P45">
        <v>3</v>
      </c>
    </row>
    <row r="46" ht="57.6">
      <c r="A46" s="29" t="s">
        <v>30</v>
      </c>
      <c r="B46" s="36"/>
      <c r="C46" s="37"/>
      <c r="D46" s="37"/>
      <c r="E46" s="31" t="s">
        <v>59</v>
      </c>
      <c r="F46" s="37"/>
      <c r="G46" s="37"/>
      <c r="H46" s="37"/>
      <c r="I46" s="37"/>
      <c r="J46" s="38"/>
    </row>
    <row r="47">
      <c r="A47" s="29" t="s">
        <v>32</v>
      </c>
      <c r="B47" s="36"/>
      <c r="C47" s="37"/>
      <c r="D47" s="37"/>
      <c r="E47" s="39" t="s">
        <v>39</v>
      </c>
      <c r="F47" s="37"/>
      <c r="G47" s="37"/>
      <c r="H47" s="37"/>
      <c r="I47" s="37"/>
      <c r="J47" s="38"/>
    </row>
    <row r="48" ht="57.6">
      <c r="A48" s="29" t="s">
        <v>34</v>
      </c>
      <c r="B48" s="36"/>
      <c r="C48" s="37"/>
      <c r="D48" s="37"/>
      <c r="E48" s="31" t="s">
        <v>45</v>
      </c>
      <c r="F48" s="37"/>
      <c r="G48" s="37"/>
      <c r="H48" s="37"/>
      <c r="I48" s="37"/>
      <c r="J48" s="38"/>
    </row>
    <row r="49">
      <c r="A49" s="29" t="s">
        <v>25</v>
      </c>
      <c r="B49" s="29">
        <v>11</v>
      </c>
      <c r="C49" s="30" t="s">
        <v>60</v>
      </c>
      <c r="D49" s="29" t="s">
        <v>27</v>
      </c>
      <c r="E49" s="31" t="s">
        <v>61</v>
      </c>
      <c r="F49" s="32" t="s">
        <v>29</v>
      </c>
      <c r="G49" s="33">
        <v>1</v>
      </c>
      <c r="H49" s="34">
        <v>0</v>
      </c>
      <c r="I49" s="34">
        <f>ROUND(G49*H49,P4)</f>
        <v>0</v>
      </c>
      <c r="J49" s="29"/>
      <c r="O49" s="35">
        <f>I49*0.21</f>
        <v>0</v>
      </c>
      <c r="P49">
        <v>3</v>
      </c>
    </row>
    <row r="50" ht="115.2">
      <c r="A50" s="29" t="s">
        <v>30</v>
      </c>
      <c r="B50" s="36"/>
      <c r="C50" s="37"/>
      <c r="D50" s="37"/>
      <c r="E50" s="31" t="s">
        <v>62</v>
      </c>
      <c r="F50" s="37"/>
      <c r="G50" s="37"/>
      <c r="H50" s="37"/>
      <c r="I50" s="37"/>
      <c r="J50" s="38"/>
    </row>
    <row r="51">
      <c r="A51" s="29" t="s">
        <v>32</v>
      </c>
      <c r="B51" s="36"/>
      <c r="C51" s="37"/>
      <c r="D51" s="37"/>
      <c r="E51" s="39" t="s">
        <v>39</v>
      </c>
      <c r="F51" s="37"/>
      <c r="G51" s="37"/>
      <c r="H51" s="37"/>
      <c r="I51" s="37"/>
      <c r="J51" s="38"/>
    </row>
    <row r="52" ht="57.6">
      <c r="A52" s="29" t="s">
        <v>34</v>
      </c>
      <c r="B52" s="36"/>
      <c r="C52" s="37"/>
      <c r="D52" s="37"/>
      <c r="E52" s="31" t="s">
        <v>45</v>
      </c>
      <c r="F52" s="37"/>
      <c r="G52" s="37"/>
      <c r="H52" s="37"/>
      <c r="I52" s="37"/>
      <c r="J52" s="38"/>
    </row>
    <row r="53">
      <c r="A53" s="29" t="s">
        <v>25</v>
      </c>
      <c r="B53" s="29">
        <v>12</v>
      </c>
      <c r="C53" s="30" t="s">
        <v>63</v>
      </c>
      <c r="D53" s="29" t="s">
        <v>27</v>
      </c>
      <c r="E53" s="31" t="s">
        <v>64</v>
      </c>
      <c r="F53" s="32" t="s">
        <v>29</v>
      </c>
      <c r="G53" s="33">
        <v>1</v>
      </c>
      <c r="H53" s="34">
        <v>0</v>
      </c>
      <c r="I53" s="34">
        <f>ROUND(G53*H53,P4)</f>
        <v>0</v>
      </c>
      <c r="J53" s="29"/>
      <c r="O53" s="35">
        <f>I53*0.21</f>
        <v>0</v>
      </c>
      <c r="P53">
        <v>3</v>
      </c>
    </row>
    <row r="54" ht="86.4">
      <c r="A54" s="29" t="s">
        <v>30</v>
      </c>
      <c r="B54" s="36"/>
      <c r="C54" s="37"/>
      <c r="D54" s="37"/>
      <c r="E54" s="31" t="s">
        <v>65</v>
      </c>
      <c r="F54" s="37"/>
      <c r="G54" s="37"/>
      <c r="H54" s="37"/>
      <c r="I54" s="37"/>
      <c r="J54" s="38"/>
    </row>
    <row r="55">
      <c r="A55" s="29" t="s">
        <v>32</v>
      </c>
      <c r="B55" s="36"/>
      <c r="C55" s="37"/>
      <c r="D55" s="37"/>
      <c r="E55" s="39" t="s">
        <v>39</v>
      </c>
      <c r="F55" s="37"/>
      <c r="G55" s="37"/>
      <c r="H55" s="37"/>
      <c r="I55" s="37"/>
      <c r="J55" s="38"/>
    </row>
    <row r="56" ht="100.8">
      <c r="A56" s="29" t="s">
        <v>34</v>
      </c>
      <c r="B56" s="36"/>
      <c r="C56" s="37"/>
      <c r="D56" s="37"/>
      <c r="E56" s="31" t="s">
        <v>66</v>
      </c>
      <c r="F56" s="37"/>
      <c r="G56" s="37"/>
      <c r="H56" s="37"/>
      <c r="I56" s="37"/>
      <c r="J56" s="38"/>
    </row>
    <row r="57">
      <c r="A57" s="29" t="s">
        <v>25</v>
      </c>
      <c r="B57" s="29">
        <v>13</v>
      </c>
      <c r="C57" s="30" t="s">
        <v>67</v>
      </c>
      <c r="D57" s="29" t="s">
        <v>27</v>
      </c>
      <c r="E57" s="31" t="s">
        <v>68</v>
      </c>
      <c r="F57" s="32" t="s">
        <v>69</v>
      </c>
      <c r="G57" s="33">
        <v>2</v>
      </c>
      <c r="H57" s="34">
        <v>0</v>
      </c>
      <c r="I57" s="34">
        <f>ROUND(G57*H57,P4)</f>
        <v>0</v>
      </c>
      <c r="J57" s="29"/>
      <c r="O57" s="35">
        <f>I57*0.21</f>
        <v>0</v>
      </c>
      <c r="P57">
        <v>3</v>
      </c>
    </row>
    <row r="58" ht="43.2">
      <c r="A58" s="29" t="s">
        <v>30</v>
      </c>
      <c r="B58" s="36"/>
      <c r="C58" s="37"/>
      <c r="D58" s="37"/>
      <c r="E58" s="31" t="s">
        <v>70</v>
      </c>
      <c r="F58" s="37"/>
      <c r="G58" s="37"/>
      <c r="H58" s="37"/>
      <c r="I58" s="37"/>
      <c r="J58" s="38"/>
    </row>
    <row r="59">
      <c r="A59" s="29" t="s">
        <v>32</v>
      </c>
      <c r="B59" s="36"/>
      <c r="C59" s="37"/>
      <c r="D59" s="37"/>
      <c r="E59" s="39" t="s">
        <v>71</v>
      </c>
      <c r="F59" s="37"/>
      <c r="G59" s="37"/>
      <c r="H59" s="37"/>
      <c r="I59" s="37"/>
      <c r="J59" s="38"/>
    </row>
    <row r="60" ht="129.6">
      <c r="A60" s="29" t="s">
        <v>34</v>
      </c>
      <c r="B60" s="40"/>
      <c r="C60" s="41"/>
      <c r="D60" s="41"/>
      <c r="E60" s="31" t="s">
        <v>72</v>
      </c>
      <c r="F60" s="41"/>
      <c r="G60" s="41"/>
      <c r="H60" s="41"/>
      <c r="I60" s="41"/>
      <c r="J60" s="42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4.4"/>
  <cols>
    <col min="1" max="1" width="8.886719" hidden="1"/>
    <col min="2" max="2" width="15.777344" customWidth="1"/>
    <col min="3" max="3" width="9.441406" customWidth="1"/>
    <col min="4" max="4" width="12.5546875" customWidth="1"/>
    <col min="5" max="5" width="63" customWidth="1"/>
    <col min="6" max="6" width="12.5546875" customWidth="1"/>
    <col min="7" max="7" width="15.777344" customWidth="1"/>
    <col min="8" max="8" width="15.777344" customWidth="1"/>
    <col min="9" max="9" width="15.777344" customWidth="1"/>
    <col min="10" max="10" width="14.777344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27.6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73</v>
      </c>
      <c r="I3" s="16">
        <f>SUMIFS(I8:I274,A8:A274,"SD")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73</v>
      </c>
      <c r="D4" s="13"/>
      <c r="E4" s="14" t="s">
        <v>74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SUMIFS(I9:I20,A9:A20,"P")</f>
        <v>0</v>
      </c>
      <c r="J8" s="28"/>
    </row>
    <row r="9" ht="28.8">
      <c r="A9" s="29" t="s">
        <v>25</v>
      </c>
      <c r="B9" s="29">
        <v>1</v>
      </c>
      <c r="C9" s="30" t="s">
        <v>75</v>
      </c>
      <c r="D9" s="29" t="s">
        <v>27</v>
      </c>
      <c r="E9" s="31" t="s">
        <v>76</v>
      </c>
      <c r="F9" s="32" t="s">
        <v>77</v>
      </c>
      <c r="G9" s="33">
        <v>1238.53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57.6">
      <c r="A10" s="29" t="s">
        <v>30</v>
      </c>
      <c r="B10" s="36"/>
      <c r="C10" s="37"/>
      <c r="D10" s="37"/>
      <c r="E10" s="31" t="s">
        <v>78</v>
      </c>
      <c r="F10" s="37"/>
      <c r="G10" s="37"/>
      <c r="H10" s="37"/>
      <c r="I10" s="37"/>
      <c r="J10" s="38"/>
    </row>
    <row r="11" ht="100.8">
      <c r="A11" s="29" t="s">
        <v>32</v>
      </c>
      <c r="B11" s="36"/>
      <c r="C11" s="37"/>
      <c r="D11" s="37"/>
      <c r="E11" s="39" t="s">
        <v>79</v>
      </c>
      <c r="F11" s="37"/>
      <c r="G11" s="37"/>
      <c r="H11" s="37"/>
      <c r="I11" s="37"/>
      <c r="J11" s="38"/>
    </row>
    <row r="12" ht="158.4">
      <c r="A12" s="29" t="s">
        <v>34</v>
      </c>
      <c r="B12" s="36"/>
      <c r="C12" s="37"/>
      <c r="D12" s="37"/>
      <c r="E12" s="31" t="s">
        <v>80</v>
      </c>
      <c r="F12" s="37"/>
      <c r="G12" s="37"/>
      <c r="H12" s="37"/>
      <c r="I12" s="37"/>
      <c r="J12" s="38"/>
    </row>
    <row r="13" ht="28.8">
      <c r="A13" s="29" t="s">
        <v>25</v>
      </c>
      <c r="B13" s="29">
        <v>2</v>
      </c>
      <c r="C13" s="30" t="s">
        <v>81</v>
      </c>
      <c r="D13" s="29" t="s">
        <v>27</v>
      </c>
      <c r="E13" s="31" t="s">
        <v>82</v>
      </c>
      <c r="F13" s="32" t="s">
        <v>77</v>
      </c>
      <c r="G13" s="33">
        <v>98.778000000000006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30</v>
      </c>
      <c r="B14" s="36"/>
      <c r="C14" s="37"/>
      <c r="D14" s="37"/>
      <c r="E14" s="31" t="s">
        <v>83</v>
      </c>
      <c r="F14" s="37"/>
      <c r="G14" s="37"/>
      <c r="H14" s="37"/>
      <c r="I14" s="37"/>
      <c r="J14" s="38"/>
    </row>
    <row r="15" ht="28.8">
      <c r="A15" s="29" t="s">
        <v>32</v>
      </c>
      <c r="B15" s="36"/>
      <c r="C15" s="37"/>
      <c r="D15" s="37"/>
      <c r="E15" s="39" t="s">
        <v>84</v>
      </c>
      <c r="F15" s="37"/>
      <c r="G15" s="37"/>
      <c r="H15" s="37"/>
      <c r="I15" s="37"/>
      <c r="J15" s="38"/>
    </row>
    <row r="16" ht="158.4">
      <c r="A16" s="29" t="s">
        <v>34</v>
      </c>
      <c r="B16" s="36"/>
      <c r="C16" s="37"/>
      <c r="D16" s="37"/>
      <c r="E16" s="31" t="s">
        <v>80</v>
      </c>
      <c r="F16" s="37"/>
      <c r="G16" s="37"/>
      <c r="H16" s="37"/>
      <c r="I16" s="37"/>
      <c r="J16" s="38"/>
    </row>
    <row r="17" ht="28.8">
      <c r="A17" s="29" t="s">
        <v>25</v>
      </c>
      <c r="B17" s="29">
        <v>3</v>
      </c>
      <c r="C17" s="30" t="s">
        <v>85</v>
      </c>
      <c r="D17" s="29" t="s">
        <v>27</v>
      </c>
      <c r="E17" s="31" t="s">
        <v>86</v>
      </c>
      <c r="F17" s="32" t="s">
        <v>77</v>
      </c>
      <c r="G17" s="33">
        <v>1.5760000000000001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>
      <c r="A18" s="29" t="s">
        <v>30</v>
      </c>
      <c r="B18" s="36"/>
      <c r="C18" s="37"/>
      <c r="D18" s="37"/>
      <c r="E18" s="31" t="s">
        <v>87</v>
      </c>
      <c r="F18" s="37"/>
      <c r="G18" s="37"/>
      <c r="H18" s="37"/>
      <c r="I18" s="37"/>
      <c r="J18" s="38"/>
    </row>
    <row r="19" ht="43.2">
      <c r="A19" s="29" t="s">
        <v>32</v>
      </c>
      <c r="B19" s="36"/>
      <c r="C19" s="37"/>
      <c r="D19" s="37"/>
      <c r="E19" s="39" t="s">
        <v>88</v>
      </c>
      <c r="F19" s="37"/>
      <c r="G19" s="37"/>
      <c r="H19" s="37"/>
      <c r="I19" s="37"/>
      <c r="J19" s="38"/>
    </row>
    <row r="20" ht="158.4">
      <c r="A20" s="29" t="s">
        <v>34</v>
      </c>
      <c r="B20" s="36"/>
      <c r="C20" s="37"/>
      <c r="D20" s="37"/>
      <c r="E20" s="31" t="s">
        <v>80</v>
      </c>
      <c r="F20" s="37"/>
      <c r="G20" s="37"/>
      <c r="H20" s="37"/>
      <c r="I20" s="37"/>
      <c r="J20" s="38"/>
    </row>
    <row r="21">
      <c r="A21" s="23" t="s">
        <v>22</v>
      </c>
      <c r="B21" s="24"/>
      <c r="C21" s="25" t="s">
        <v>89</v>
      </c>
      <c r="D21" s="26"/>
      <c r="E21" s="23" t="s">
        <v>90</v>
      </c>
      <c r="F21" s="26"/>
      <c r="G21" s="26"/>
      <c r="H21" s="26"/>
      <c r="I21" s="27">
        <f>SUMIFS(I22:I113,A22:A113,"P")</f>
        <v>0</v>
      </c>
      <c r="J21" s="28"/>
    </row>
    <row r="22">
      <c r="A22" s="29" t="s">
        <v>25</v>
      </c>
      <c r="B22" s="29">
        <v>4</v>
      </c>
      <c r="C22" s="30" t="s">
        <v>91</v>
      </c>
      <c r="D22" s="29" t="s">
        <v>27</v>
      </c>
      <c r="E22" s="31" t="s">
        <v>92</v>
      </c>
      <c r="F22" s="32" t="s">
        <v>93</v>
      </c>
      <c r="G22" s="33">
        <v>24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28.8">
      <c r="A23" s="29" t="s">
        <v>30</v>
      </c>
      <c r="B23" s="36"/>
      <c r="C23" s="37"/>
      <c r="D23" s="37"/>
      <c r="E23" s="31" t="s">
        <v>94</v>
      </c>
      <c r="F23" s="37"/>
      <c r="G23" s="37"/>
      <c r="H23" s="37"/>
      <c r="I23" s="37"/>
      <c r="J23" s="38"/>
    </row>
    <row r="24">
      <c r="A24" s="29" t="s">
        <v>32</v>
      </c>
      <c r="B24" s="36"/>
      <c r="C24" s="37"/>
      <c r="D24" s="37"/>
      <c r="E24" s="39" t="s">
        <v>95</v>
      </c>
      <c r="F24" s="37"/>
      <c r="G24" s="37"/>
      <c r="H24" s="37"/>
      <c r="I24" s="37"/>
      <c r="J24" s="38"/>
    </row>
    <row r="25" ht="86.4">
      <c r="A25" s="29" t="s">
        <v>34</v>
      </c>
      <c r="B25" s="36"/>
      <c r="C25" s="37"/>
      <c r="D25" s="37"/>
      <c r="E25" s="31" t="s">
        <v>96</v>
      </c>
      <c r="F25" s="37"/>
      <c r="G25" s="37"/>
      <c r="H25" s="37"/>
      <c r="I25" s="37"/>
      <c r="J25" s="38"/>
    </row>
    <row r="26">
      <c r="A26" s="29" t="s">
        <v>25</v>
      </c>
      <c r="B26" s="29">
        <v>5</v>
      </c>
      <c r="C26" s="30" t="s">
        <v>97</v>
      </c>
      <c r="D26" s="29" t="s">
        <v>27</v>
      </c>
      <c r="E26" s="31" t="s">
        <v>98</v>
      </c>
      <c r="F26" s="32" t="s">
        <v>69</v>
      </c>
      <c r="G26" s="33">
        <v>1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>
      <c r="A27" s="29" t="s">
        <v>30</v>
      </c>
      <c r="B27" s="36"/>
      <c r="C27" s="37"/>
      <c r="D27" s="37"/>
      <c r="E27" s="31" t="s">
        <v>99</v>
      </c>
      <c r="F27" s="37"/>
      <c r="G27" s="37"/>
      <c r="H27" s="37"/>
      <c r="I27" s="37"/>
      <c r="J27" s="38"/>
    </row>
    <row r="28">
      <c r="A28" s="29" t="s">
        <v>32</v>
      </c>
      <c r="B28" s="36"/>
      <c r="C28" s="37"/>
      <c r="D28" s="37"/>
      <c r="E28" s="39" t="s">
        <v>39</v>
      </c>
      <c r="F28" s="37"/>
      <c r="G28" s="37"/>
      <c r="H28" s="37"/>
      <c r="I28" s="37"/>
      <c r="J28" s="38"/>
    </row>
    <row r="29" ht="216">
      <c r="A29" s="29" t="s">
        <v>34</v>
      </c>
      <c r="B29" s="36"/>
      <c r="C29" s="37"/>
      <c r="D29" s="37"/>
      <c r="E29" s="31" t="s">
        <v>100</v>
      </c>
      <c r="F29" s="37"/>
      <c r="G29" s="37"/>
      <c r="H29" s="37"/>
      <c r="I29" s="37"/>
      <c r="J29" s="38"/>
    </row>
    <row r="30" ht="28.8">
      <c r="A30" s="29" t="s">
        <v>25</v>
      </c>
      <c r="B30" s="29">
        <v>6</v>
      </c>
      <c r="C30" s="30" t="s">
        <v>101</v>
      </c>
      <c r="D30" s="29" t="s">
        <v>27</v>
      </c>
      <c r="E30" s="31" t="s">
        <v>102</v>
      </c>
      <c r="F30" s="32" t="s">
        <v>103</v>
      </c>
      <c r="G30" s="33">
        <v>44.899000000000001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 ht="43.2">
      <c r="A31" s="29" t="s">
        <v>30</v>
      </c>
      <c r="B31" s="36"/>
      <c r="C31" s="37"/>
      <c r="D31" s="37"/>
      <c r="E31" s="31" t="s">
        <v>104</v>
      </c>
      <c r="F31" s="37"/>
      <c r="G31" s="37"/>
      <c r="H31" s="37"/>
      <c r="I31" s="37"/>
      <c r="J31" s="38"/>
    </row>
    <row r="32" ht="43.2">
      <c r="A32" s="29" t="s">
        <v>32</v>
      </c>
      <c r="B32" s="36"/>
      <c r="C32" s="37"/>
      <c r="D32" s="37"/>
      <c r="E32" s="39" t="s">
        <v>105</v>
      </c>
      <c r="F32" s="37"/>
      <c r="G32" s="37"/>
      <c r="H32" s="37"/>
      <c r="I32" s="37"/>
      <c r="J32" s="38"/>
    </row>
    <row r="33" ht="115.2">
      <c r="A33" s="29" t="s">
        <v>34</v>
      </c>
      <c r="B33" s="36"/>
      <c r="C33" s="37"/>
      <c r="D33" s="37"/>
      <c r="E33" s="31" t="s">
        <v>106</v>
      </c>
      <c r="F33" s="37"/>
      <c r="G33" s="37"/>
      <c r="H33" s="37"/>
      <c r="I33" s="37"/>
      <c r="J33" s="38"/>
    </row>
    <row r="34" ht="28.8">
      <c r="A34" s="29" t="s">
        <v>25</v>
      </c>
      <c r="B34" s="29">
        <v>7</v>
      </c>
      <c r="C34" s="30" t="s">
        <v>107</v>
      </c>
      <c r="D34" s="29" t="s">
        <v>27</v>
      </c>
      <c r="E34" s="31" t="s">
        <v>108</v>
      </c>
      <c r="F34" s="32" t="s">
        <v>103</v>
      </c>
      <c r="G34" s="33">
        <v>107.696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 ht="28.8">
      <c r="A35" s="29" t="s">
        <v>30</v>
      </c>
      <c r="B35" s="36"/>
      <c r="C35" s="37"/>
      <c r="D35" s="37"/>
      <c r="E35" s="31" t="s">
        <v>109</v>
      </c>
      <c r="F35" s="37"/>
      <c r="G35" s="37"/>
      <c r="H35" s="37"/>
      <c r="I35" s="37"/>
      <c r="J35" s="38"/>
    </row>
    <row r="36">
      <c r="A36" s="29" t="s">
        <v>32</v>
      </c>
      <c r="B36" s="36"/>
      <c r="C36" s="37"/>
      <c r="D36" s="37"/>
      <c r="E36" s="39" t="s">
        <v>110</v>
      </c>
      <c r="F36" s="37"/>
      <c r="G36" s="37"/>
      <c r="H36" s="37"/>
      <c r="I36" s="37"/>
      <c r="J36" s="38"/>
    </row>
    <row r="37" ht="115.2">
      <c r="A37" s="29" t="s">
        <v>34</v>
      </c>
      <c r="B37" s="36"/>
      <c r="C37" s="37"/>
      <c r="D37" s="37"/>
      <c r="E37" s="31" t="s">
        <v>111</v>
      </c>
      <c r="F37" s="37"/>
      <c r="G37" s="37"/>
      <c r="H37" s="37"/>
      <c r="I37" s="37"/>
      <c r="J37" s="38"/>
    </row>
    <row r="38">
      <c r="A38" s="29" t="s">
        <v>25</v>
      </c>
      <c r="B38" s="29">
        <v>8</v>
      </c>
      <c r="C38" s="30" t="s">
        <v>112</v>
      </c>
      <c r="D38" s="29" t="s">
        <v>27</v>
      </c>
      <c r="E38" s="31" t="s">
        <v>113</v>
      </c>
      <c r="F38" s="32" t="s">
        <v>103</v>
      </c>
      <c r="G38" s="33">
        <v>17.797999999999998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 ht="28.8">
      <c r="A39" s="29" t="s">
        <v>30</v>
      </c>
      <c r="B39" s="36"/>
      <c r="C39" s="37"/>
      <c r="D39" s="37"/>
      <c r="E39" s="31" t="s">
        <v>114</v>
      </c>
      <c r="F39" s="37"/>
      <c r="G39" s="37"/>
      <c r="H39" s="37"/>
      <c r="I39" s="37"/>
      <c r="J39" s="38"/>
    </row>
    <row r="40" ht="43.2">
      <c r="A40" s="29" t="s">
        <v>32</v>
      </c>
      <c r="B40" s="36"/>
      <c r="C40" s="37"/>
      <c r="D40" s="37"/>
      <c r="E40" s="39" t="s">
        <v>115</v>
      </c>
      <c r="F40" s="37"/>
      <c r="G40" s="37"/>
      <c r="H40" s="37"/>
      <c r="I40" s="37"/>
      <c r="J40" s="38"/>
    </row>
    <row r="41" ht="72">
      <c r="A41" s="29" t="s">
        <v>34</v>
      </c>
      <c r="B41" s="36"/>
      <c r="C41" s="37"/>
      <c r="D41" s="37"/>
      <c r="E41" s="31" t="s">
        <v>116</v>
      </c>
      <c r="F41" s="37"/>
      <c r="G41" s="37"/>
      <c r="H41" s="37"/>
      <c r="I41" s="37"/>
      <c r="J41" s="38"/>
    </row>
    <row r="42">
      <c r="A42" s="29" t="s">
        <v>25</v>
      </c>
      <c r="B42" s="29">
        <v>9</v>
      </c>
      <c r="C42" s="30" t="s">
        <v>117</v>
      </c>
      <c r="D42" s="29" t="s">
        <v>27</v>
      </c>
      <c r="E42" s="31" t="s">
        <v>118</v>
      </c>
      <c r="F42" s="32" t="s">
        <v>119</v>
      </c>
      <c r="G42" s="33">
        <v>9.6300000000000008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>
      <c r="A43" s="29" t="s">
        <v>30</v>
      </c>
      <c r="B43" s="36"/>
      <c r="C43" s="37"/>
      <c r="D43" s="37"/>
      <c r="E43" s="31" t="s">
        <v>120</v>
      </c>
      <c r="F43" s="37"/>
      <c r="G43" s="37"/>
      <c r="H43" s="37"/>
      <c r="I43" s="37"/>
      <c r="J43" s="38"/>
    </row>
    <row r="44">
      <c r="A44" s="29" t="s">
        <v>32</v>
      </c>
      <c r="B44" s="36"/>
      <c r="C44" s="37"/>
      <c r="D44" s="37"/>
      <c r="E44" s="39" t="s">
        <v>121</v>
      </c>
      <c r="F44" s="37"/>
      <c r="G44" s="37"/>
      <c r="H44" s="37"/>
      <c r="I44" s="37"/>
      <c r="J44" s="38"/>
    </row>
    <row r="45" ht="72">
      <c r="A45" s="29" t="s">
        <v>34</v>
      </c>
      <c r="B45" s="36"/>
      <c r="C45" s="37"/>
      <c r="D45" s="37"/>
      <c r="E45" s="31" t="s">
        <v>122</v>
      </c>
      <c r="F45" s="37"/>
      <c r="G45" s="37"/>
      <c r="H45" s="37"/>
      <c r="I45" s="37"/>
      <c r="J45" s="38"/>
    </row>
    <row r="46">
      <c r="A46" s="29" t="s">
        <v>25</v>
      </c>
      <c r="B46" s="29">
        <v>10</v>
      </c>
      <c r="C46" s="30" t="s">
        <v>123</v>
      </c>
      <c r="D46" s="29" t="s">
        <v>27</v>
      </c>
      <c r="E46" s="31" t="s">
        <v>124</v>
      </c>
      <c r="F46" s="32" t="s">
        <v>103</v>
      </c>
      <c r="G46" s="33">
        <v>15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 ht="72">
      <c r="A47" s="29" t="s">
        <v>30</v>
      </c>
      <c r="B47" s="36"/>
      <c r="C47" s="37"/>
      <c r="D47" s="37"/>
      <c r="E47" s="31" t="s">
        <v>125</v>
      </c>
      <c r="F47" s="37"/>
      <c r="G47" s="37"/>
      <c r="H47" s="37"/>
      <c r="I47" s="37"/>
      <c r="J47" s="38"/>
    </row>
    <row r="48">
      <c r="A48" s="29" t="s">
        <v>32</v>
      </c>
      <c r="B48" s="36"/>
      <c r="C48" s="37"/>
      <c r="D48" s="37"/>
      <c r="E48" s="39" t="s">
        <v>126</v>
      </c>
      <c r="F48" s="37"/>
      <c r="G48" s="37"/>
      <c r="H48" s="37"/>
      <c r="I48" s="37"/>
      <c r="J48" s="38"/>
    </row>
    <row r="49" ht="72">
      <c r="A49" s="29" t="s">
        <v>34</v>
      </c>
      <c r="B49" s="36"/>
      <c r="C49" s="37"/>
      <c r="D49" s="37"/>
      <c r="E49" s="31" t="s">
        <v>127</v>
      </c>
      <c r="F49" s="37"/>
      <c r="G49" s="37"/>
      <c r="H49" s="37"/>
      <c r="I49" s="37"/>
      <c r="J49" s="38"/>
    </row>
    <row r="50">
      <c r="A50" s="29" t="s">
        <v>25</v>
      </c>
      <c r="B50" s="29">
        <v>11</v>
      </c>
      <c r="C50" s="30" t="s">
        <v>128</v>
      </c>
      <c r="D50" s="29" t="s">
        <v>89</v>
      </c>
      <c r="E50" s="31" t="s">
        <v>129</v>
      </c>
      <c r="F50" s="32" t="s">
        <v>103</v>
      </c>
      <c r="G50" s="33">
        <v>221.91800000000001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 ht="28.8">
      <c r="A51" s="29" t="s">
        <v>30</v>
      </c>
      <c r="B51" s="36"/>
      <c r="C51" s="37"/>
      <c r="D51" s="37"/>
      <c r="E51" s="31" t="s">
        <v>130</v>
      </c>
      <c r="F51" s="37"/>
      <c r="G51" s="37"/>
      <c r="H51" s="37"/>
      <c r="I51" s="37"/>
      <c r="J51" s="38"/>
    </row>
    <row r="52">
      <c r="A52" s="29" t="s">
        <v>32</v>
      </c>
      <c r="B52" s="36"/>
      <c r="C52" s="37"/>
      <c r="D52" s="37"/>
      <c r="E52" s="39" t="s">
        <v>131</v>
      </c>
      <c r="F52" s="37"/>
      <c r="G52" s="37"/>
      <c r="H52" s="37"/>
      <c r="I52" s="37"/>
      <c r="J52" s="38"/>
    </row>
    <row r="53" ht="409.5">
      <c r="A53" s="29" t="s">
        <v>34</v>
      </c>
      <c r="B53" s="36"/>
      <c r="C53" s="37"/>
      <c r="D53" s="37"/>
      <c r="E53" s="31" t="s">
        <v>132</v>
      </c>
      <c r="F53" s="37"/>
      <c r="G53" s="37"/>
      <c r="H53" s="37"/>
      <c r="I53" s="37"/>
      <c r="J53" s="38"/>
    </row>
    <row r="54">
      <c r="A54" s="29" t="s">
        <v>25</v>
      </c>
      <c r="B54" s="29">
        <v>12</v>
      </c>
      <c r="C54" s="30" t="s">
        <v>128</v>
      </c>
      <c r="D54" s="29" t="s">
        <v>133</v>
      </c>
      <c r="E54" s="31" t="s">
        <v>129</v>
      </c>
      <c r="F54" s="32" t="s">
        <v>103</v>
      </c>
      <c r="G54" s="33">
        <v>143.38499999999999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 ht="28.8">
      <c r="A55" s="29" t="s">
        <v>30</v>
      </c>
      <c r="B55" s="36"/>
      <c r="C55" s="37"/>
      <c r="D55" s="37"/>
      <c r="E55" s="31" t="s">
        <v>134</v>
      </c>
      <c r="F55" s="37"/>
      <c r="G55" s="37"/>
      <c r="H55" s="37"/>
      <c r="I55" s="37"/>
      <c r="J55" s="38"/>
    </row>
    <row r="56">
      <c r="A56" s="29" t="s">
        <v>32</v>
      </c>
      <c r="B56" s="36"/>
      <c r="C56" s="37"/>
      <c r="D56" s="37"/>
      <c r="E56" s="39" t="s">
        <v>135</v>
      </c>
      <c r="F56" s="37"/>
      <c r="G56" s="37"/>
      <c r="H56" s="37"/>
      <c r="I56" s="37"/>
      <c r="J56" s="38"/>
    </row>
    <row r="57" ht="409.5">
      <c r="A57" s="29" t="s">
        <v>34</v>
      </c>
      <c r="B57" s="36"/>
      <c r="C57" s="37"/>
      <c r="D57" s="37"/>
      <c r="E57" s="31" t="s">
        <v>132</v>
      </c>
      <c r="F57" s="37"/>
      <c r="G57" s="37"/>
      <c r="H57" s="37"/>
      <c r="I57" s="37"/>
      <c r="J57" s="38"/>
    </row>
    <row r="58">
      <c r="A58" s="29" t="s">
        <v>25</v>
      </c>
      <c r="B58" s="29">
        <v>13</v>
      </c>
      <c r="C58" s="30" t="s">
        <v>136</v>
      </c>
      <c r="D58" s="29" t="s">
        <v>27</v>
      </c>
      <c r="E58" s="31" t="s">
        <v>137</v>
      </c>
      <c r="F58" s="32" t="s">
        <v>103</v>
      </c>
      <c r="G58" s="33">
        <v>15</v>
      </c>
      <c r="H58" s="34">
        <v>0</v>
      </c>
      <c r="I58" s="34">
        <f>ROUND(G58*H58,P4)</f>
        <v>0</v>
      </c>
      <c r="J58" s="29"/>
      <c r="O58" s="35">
        <f>I58*0.21</f>
        <v>0</v>
      </c>
      <c r="P58">
        <v>3</v>
      </c>
    </row>
    <row r="59">
      <c r="A59" s="29" t="s">
        <v>30</v>
      </c>
      <c r="B59" s="36"/>
      <c r="C59" s="37"/>
      <c r="D59" s="37"/>
      <c r="E59" s="31" t="s">
        <v>138</v>
      </c>
      <c r="F59" s="37"/>
      <c r="G59" s="37"/>
      <c r="H59" s="37"/>
      <c r="I59" s="37"/>
      <c r="J59" s="38"/>
    </row>
    <row r="60" ht="28.8">
      <c r="A60" s="29" t="s">
        <v>32</v>
      </c>
      <c r="B60" s="36"/>
      <c r="C60" s="37"/>
      <c r="D60" s="37"/>
      <c r="E60" s="39" t="s">
        <v>139</v>
      </c>
      <c r="F60" s="37"/>
      <c r="G60" s="37"/>
      <c r="H60" s="37"/>
      <c r="I60" s="37"/>
      <c r="J60" s="38"/>
    </row>
    <row r="61" ht="388.8">
      <c r="A61" s="29" t="s">
        <v>34</v>
      </c>
      <c r="B61" s="36"/>
      <c r="C61" s="37"/>
      <c r="D61" s="37"/>
      <c r="E61" s="31" t="s">
        <v>140</v>
      </c>
      <c r="F61" s="37"/>
      <c r="G61" s="37"/>
      <c r="H61" s="37"/>
      <c r="I61" s="37"/>
      <c r="J61" s="38"/>
    </row>
    <row r="62">
      <c r="A62" s="29" t="s">
        <v>25</v>
      </c>
      <c r="B62" s="29">
        <v>14</v>
      </c>
      <c r="C62" s="30" t="s">
        <v>141</v>
      </c>
      <c r="D62" s="29" t="s">
        <v>27</v>
      </c>
      <c r="E62" s="31" t="s">
        <v>142</v>
      </c>
      <c r="F62" s="32" t="s">
        <v>103</v>
      </c>
      <c r="G62" s="33">
        <v>27.300000000000001</v>
      </c>
      <c r="H62" s="34">
        <v>0</v>
      </c>
      <c r="I62" s="34">
        <f>ROUND(G62*H62,P4)</f>
        <v>0</v>
      </c>
      <c r="J62" s="29"/>
      <c r="O62" s="35">
        <f>I62*0.21</f>
        <v>0</v>
      </c>
      <c r="P62">
        <v>3</v>
      </c>
    </row>
    <row r="63">
      <c r="A63" s="29" t="s">
        <v>30</v>
      </c>
      <c r="B63" s="36"/>
      <c r="C63" s="37"/>
      <c r="D63" s="37"/>
      <c r="E63" s="31" t="s">
        <v>143</v>
      </c>
      <c r="F63" s="37"/>
      <c r="G63" s="37"/>
      <c r="H63" s="37"/>
      <c r="I63" s="37"/>
      <c r="J63" s="38"/>
    </row>
    <row r="64">
      <c r="A64" s="29" t="s">
        <v>32</v>
      </c>
      <c r="B64" s="36"/>
      <c r="C64" s="37"/>
      <c r="D64" s="37"/>
      <c r="E64" s="39" t="s">
        <v>144</v>
      </c>
      <c r="F64" s="37"/>
      <c r="G64" s="37"/>
      <c r="H64" s="37"/>
      <c r="I64" s="37"/>
      <c r="J64" s="38"/>
    </row>
    <row r="65" ht="100.8">
      <c r="A65" s="29" t="s">
        <v>34</v>
      </c>
      <c r="B65" s="36"/>
      <c r="C65" s="37"/>
      <c r="D65" s="37"/>
      <c r="E65" s="31" t="s">
        <v>145</v>
      </c>
      <c r="F65" s="37"/>
      <c r="G65" s="37"/>
      <c r="H65" s="37"/>
      <c r="I65" s="37"/>
      <c r="J65" s="38"/>
    </row>
    <row r="66">
      <c r="A66" s="29" t="s">
        <v>25</v>
      </c>
      <c r="B66" s="29">
        <v>15</v>
      </c>
      <c r="C66" s="30" t="s">
        <v>146</v>
      </c>
      <c r="D66" s="29" t="s">
        <v>27</v>
      </c>
      <c r="E66" s="31" t="s">
        <v>147</v>
      </c>
      <c r="F66" s="32" t="s">
        <v>119</v>
      </c>
      <c r="G66" s="33">
        <v>35</v>
      </c>
      <c r="H66" s="34">
        <v>0</v>
      </c>
      <c r="I66" s="34">
        <f>ROUND(G66*H66,P4)</f>
        <v>0</v>
      </c>
      <c r="J66" s="29"/>
      <c r="O66" s="35">
        <f>I66*0.21</f>
        <v>0</v>
      </c>
      <c r="P66">
        <v>3</v>
      </c>
    </row>
    <row r="67">
      <c r="A67" s="29" t="s">
        <v>30</v>
      </c>
      <c r="B67" s="36"/>
      <c r="C67" s="37"/>
      <c r="D67" s="37"/>
      <c r="E67" s="31" t="s">
        <v>148</v>
      </c>
      <c r="F67" s="37"/>
      <c r="G67" s="37"/>
      <c r="H67" s="37"/>
      <c r="I67" s="37"/>
      <c r="J67" s="38"/>
    </row>
    <row r="68">
      <c r="A68" s="29" t="s">
        <v>32</v>
      </c>
      <c r="B68" s="36"/>
      <c r="C68" s="37"/>
      <c r="D68" s="37"/>
      <c r="E68" s="39" t="s">
        <v>149</v>
      </c>
      <c r="F68" s="37"/>
      <c r="G68" s="37"/>
      <c r="H68" s="37"/>
      <c r="I68" s="37"/>
      <c r="J68" s="38"/>
    </row>
    <row r="69" ht="100.8">
      <c r="A69" s="29" t="s">
        <v>34</v>
      </c>
      <c r="B69" s="36"/>
      <c r="C69" s="37"/>
      <c r="D69" s="37"/>
      <c r="E69" s="31" t="s">
        <v>145</v>
      </c>
      <c r="F69" s="37"/>
      <c r="G69" s="37"/>
      <c r="H69" s="37"/>
      <c r="I69" s="37"/>
      <c r="J69" s="38"/>
    </row>
    <row r="70">
      <c r="A70" s="29" t="s">
        <v>25</v>
      </c>
      <c r="B70" s="29">
        <v>16</v>
      </c>
      <c r="C70" s="30" t="s">
        <v>150</v>
      </c>
      <c r="D70" s="29" t="s">
        <v>27</v>
      </c>
      <c r="E70" s="31" t="s">
        <v>151</v>
      </c>
      <c r="F70" s="32" t="s">
        <v>103</v>
      </c>
      <c r="G70" s="33">
        <v>52.959000000000003</v>
      </c>
      <c r="H70" s="34">
        <v>0</v>
      </c>
      <c r="I70" s="34">
        <f>ROUND(G70*H70,P4)</f>
        <v>0</v>
      </c>
      <c r="J70" s="29"/>
      <c r="O70" s="35">
        <f>I70*0.21</f>
        <v>0</v>
      </c>
      <c r="P70">
        <v>3</v>
      </c>
    </row>
    <row r="71">
      <c r="A71" s="29" t="s">
        <v>30</v>
      </c>
      <c r="B71" s="36"/>
      <c r="C71" s="37"/>
      <c r="D71" s="37"/>
      <c r="E71" s="31" t="s">
        <v>152</v>
      </c>
      <c r="F71" s="37"/>
      <c r="G71" s="37"/>
      <c r="H71" s="37"/>
      <c r="I71" s="37"/>
      <c r="J71" s="38"/>
    </row>
    <row r="72" ht="86.4">
      <c r="A72" s="29" t="s">
        <v>32</v>
      </c>
      <c r="B72" s="36"/>
      <c r="C72" s="37"/>
      <c r="D72" s="37"/>
      <c r="E72" s="39" t="s">
        <v>153</v>
      </c>
      <c r="F72" s="37"/>
      <c r="G72" s="37"/>
      <c r="H72" s="37"/>
      <c r="I72" s="37"/>
      <c r="J72" s="38"/>
    </row>
    <row r="73" ht="409.5">
      <c r="A73" s="29" t="s">
        <v>34</v>
      </c>
      <c r="B73" s="36"/>
      <c r="C73" s="37"/>
      <c r="D73" s="37"/>
      <c r="E73" s="31" t="s">
        <v>154</v>
      </c>
      <c r="F73" s="37"/>
      <c r="G73" s="37"/>
      <c r="H73" s="37"/>
      <c r="I73" s="37"/>
      <c r="J73" s="38"/>
    </row>
    <row r="74">
      <c r="A74" s="29" t="s">
        <v>25</v>
      </c>
      <c r="B74" s="29">
        <v>17</v>
      </c>
      <c r="C74" s="30" t="s">
        <v>155</v>
      </c>
      <c r="D74" s="29" t="s">
        <v>27</v>
      </c>
      <c r="E74" s="31" t="s">
        <v>156</v>
      </c>
      <c r="F74" s="32" t="s">
        <v>103</v>
      </c>
      <c r="G74" s="33">
        <v>126.66500000000001</v>
      </c>
      <c r="H74" s="34">
        <v>0</v>
      </c>
      <c r="I74" s="34">
        <f>ROUND(G74*H74,P4)</f>
        <v>0</v>
      </c>
      <c r="J74" s="29"/>
      <c r="O74" s="35">
        <f>I74*0.21</f>
        <v>0</v>
      </c>
      <c r="P74">
        <v>3</v>
      </c>
    </row>
    <row r="75">
      <c r="A75" s="29" t="s">
        <v>30</v>
      </c>
      <c r="B75" s="36"/>
      <c r="C75" s="37"/>
      <c r="D75" s="37"/>
      <c r="E75" s="31" t="s">
        <v>157</v>
      </c>
      <c r="F75" s="37"/>
      <c r="G75" s="37"/>
      <c r="H75" s="37"/>
      <c r="I75" s="37"/>
      <c r="J75" s="38"/>
    </row>
    <row r="76" ht="72">
      <c r="A76" s="29" t="s">
        <v>32</v>
      </c>
      <c r="B76" s="36"/>
      <c r="C76" s="37"/>
      <c r="D76" s="37"/>
      <c r="E76" s="39" t="s">
        <v>158</v>
      </c>
      <c r="F76" s="37"/>
      <c r="G76" s="37"/>
      <c r="H76" s="37"/>
      <c r="I76" s="37"/>
      <c r="J76" s="38"/>
    </row>
    <row r="77" ht="409.5">
      <c r="A77" s="29" t="s">
        <v>34</v>
      </c>
      <c r="B77" s="36"/>
      <c r="C77" s="37"/>
      <c r="D77" s="37"/>
      <c r="E77" s="31" t="s">
        <v>154</v>
      </c>
      <c r="F77" s="37"/>
      <c r="G77" s="37"/>
      <c r="H77" s="37"/>
      <c r="I77" s="37"/>
      <c r="J77" s="38"/>
    </row>
    <row r="78">
      <c r="A78" s="29" t="s">
        <v>25</v>
      </c>
      <c r="B78" s="29">
        <v>18</v>
      </c>
      <c r="C78" s="30" t="s">
        <v>159</v>
      </c>
      <c r="D78" s="29" t="s">
        <v>27</v>
      </c>
      <c r="E78" s="31" t="s">
        <v>160</v>
      </c>
      <c r="F78" s="32" t="s">
        <v>103</v>
      </c>
      <c r="G78" s="33">
        <v>15</v>
      </c>
      <c r="H78" s="34">
        <v>0</v>
      </c>
      <c r="I78" s="34">
        <f>ROUND(G78*H78,P4)</f>
        <v>0</v>
      </c>
      <c r="J78" s="29"/>
      <c r="O78" s="35">
        <f>I78*0.21</f>
        <v>0</v>
      </c>
      <c r="P78">
        <v>3</v>
      </c>
    </row>
    <row r="79">
      <c r="A79" s="29" t="s">
        <v>30</v>
      </c>
      <c r="B79" s="36"/>
      <c r="C79" s="37"/>
      <c r="D79" s="37"/>
      <c r="E79" s="31" t="s">
        <v>161</v>
      </c>
      <c r="F79" s="37"/>
      <c r="G79" s="37"/>
      <c r="H79" s="37"/>
      <c r="I79" s="37"/>
      <c r="J79" s="38"/>
    </row>
    <row r="80" ht="28.8">
      <c r="A80" s="29" t="s">
        <v>32</v>
      </c>
      <c r="B80" s="36"/>
      <c r="C80" s="37"/>
      <c r="D80" s="37"/>
      <c r="E80" s="39" t="s">
        <v>162</v>
      </c>
      <c r="F80" s="37"/>
      <c r="G80" s="37"/>
      <c r="H80" s="37"/>
      <c r="I80" s="37"/>
      <c r="J80" s="38"/>
    </row>
    <row r="81" ht="244.8">
      <c r="A81" s="29" t="s">
        <v>34</v>
      </c>
      <c r="B81" s="36"/>
      <c r="C81" s="37"/>
      <c r="D81" s="37"/>
      <c r="E81" s="31" t="s">
        <v>163</v>
      </c>
      <c r="F81" s="37"/>
      <c r="G81" s="37"/>
      <c r="H81" s="37"/>
      <c r="I81" s="37"/>
      <c r="J81" s="38"/>
    </row>
    <row r="82">
      <c r="A82" s="29" t="s">
        <v>25</v>
      </c>
      <c r="B82" s="29">
        <v>19</v>
      </c>
      <c r="C82" s="30" t="s">
        <v>164</v>
      </c>
      <c r="D82" s="29" t="s">
        <v>27</v>
      </c>
      <c r="E82" s="31" t="s">
        <v>165</v>
      </c>
      <c r="F82" s="32" t="s">
        <v>103</v>
      </c>
      <c r="G82" s="33">
        <v>221.91800000000001</v>
      </c>
      <c r="H82" s="34">
        <v>0</v>
      </c>
      <c r="I82" s="34">
        <f>ROUND(G82*H82,P4)</f>
        <v>0</v>
      </c>
      <c r="J82" s="29"/>
      <c r="O82" s="35">
        <f>I82*0.21</f>
        <v>0</v>
      </c>
      <c r="P82">
        <v>3</v>
      </c>
    </row>
    <row r="83" ht="72">
      <c r="A83" s="29" t="s">
        <v>30</v>
      </c>
      <c r="B83" s="36"/>
      <c r="C83" s="37"/>
      <c r="D83" s="37"/>
      <c r="E83" s="31" t="s">
        <v>166</v>
      </c>
      <c r="F83" s="37"/>
      <c r="G83" s="37"/>
      <c r="H83" s="37"/>
      <c r="I83" s="37"/>
      <c r="J83" s="38"/>
    </row>
    <row r="84">
      <c r="A84" s="29" t="s">
        <v>32</v>
      </c>
      <c r="B84" s="36"/>
      <c r="C84" s="37"/>
      <c r="D84" s="37"/>
      <c r="E84" s="39" t="s">
        <v>131</v>
      </c>
      <c r="F84" s="37"/>
      <c r="G84" s="37"/>
      <c r="H84" s="37"/>
      <c r="I84" s="37"/>
      <c r="J84" s="38"/>
    </row>
    <row r="85" ht="360">
      <c r="A85" s="29" t="s">
        <v>34</v>
      </c>
      <c r="B85" s="36"/>
      <c r="C85" s="37"/>
      <c r="D85" s="37"/>
      <c r="E85" s="31" t="s">
        <v>167</v>
      </c>
      <c r="F85" s="37"/>
      <c r="G85" s="37"/>
      <c r="H85" s="37"/>
      <c r="I85" s="37"/>
      <c r="J85" s="38"/>
    </row>
    <row r="86">
      <c r="A86" s="29" t="s">
        <v>25</v>
      </c>
      <c r="B86" s="29">
        <v>20</v>
      </c>
      <c r="C86" s="30" t="s">
        <v>168</v>
      </c>
      <c r="D86" s="29" t="s">
        <v>89</v>
      </c>
      <c r="E86" s="31" t="s">
        <v>169</v>
      </c>
      <c r="F86" s="32" t="s">
        <v>103</v>
      </c>
      <c r="G86" s="33">
        <v>63.920999999999999</v>
      </c>
      <c r="H86" s="34">
        <v>0</v>
      </c>
      <c r="I86" s="34">
        <f>ROUND(G86*H86,P4)</f>
        <v>0</v>
      </c>
      <c r="J86" s="29"/>
      <c r="O86" s="35">
        <f>I86*0.21</f>
        <v>0</v>
      </c>
      <c r="P86">
        <v>3</v>
      </c>
    </row>
    <row r="87">
      <c r="A87" s="29" t="s">
        <v>30</v>
      </c>
      <c r="B87" s="36"/>
      <c r="C87" s="37"/>
      <c r="D87" s="37"/>
      <c r="E87" s="31" t="s">
        <v>170</v>
      </c>
      <c r="F87" s="37"/>
      <c r="G87" s="37"/>
      <c r="H87" s="37"/>
      <c r="I87" s="37"/>
      <c r="J87" s="38"/>
    </row>
    <row r="88" ht="115.2">
      <c r="A88" s="29" t="s">
        <v>32</v>
      </c>
      <c r="B88" s="36"/>
      <c r="C88" s="37"/>
      <c r="D88" s="37"/>
      <c r="E88" s="39" t="s">
        <v>171</v>
      </c>
      <c r="F88" s="37"/>
      <c r="G88" s="37"/>
      <c r="H88" s="37"/>
      <c r="I88" s="37"/>
      <c r="J88" s="38"/>
    </row>
    <row r="89" ht="302.4">
      <c r="A89" s="29" t="s">
        <v>34</v>
      </c>
      <c r="B89" s="36"/>
      <c r="C89" s="37"/>
      <c r="D89" s="37"/>
      <c r="E89" s="31" t="s">
        <v>172</v>
      </c>
      <c r="F89" s="37"/>
      <c r="G89" s="37"/>
      <c r="H89" s="37"/>
      <c r="I89" s="37"/>
      <c r="J89" s="38"/>
    </row>
    <row r="90">
      <c r="A90" s="29" t="s">
        <v>25</v>
      </c>
      <c r="B90" s="29">
        <v>21</v>
      </c>
      <c r="C90" s="30" t="s">
        <v>168</v>
      </c>
      <c r="D90" s="29" t="s">
        <v>133</v>
      </c>
      <c r="E90" s="31" t="s">
        <v>169</v>
      </c>
      <c r="F90" s="32" t="s">
        <v>103</v>
      </c>
      <c r="G90" s="33">
        <v>80.144999999999996</v>
      </c>
      <c r="H90" s="34">
        <v>0</v>
      </c>
      <c r="I90" s="34">
        <f>ROUND(G90*H90,P4)</f>
        <v>0</v>
      </c>
      <c r="J90" s="29"/>
      <c r="O90" s="35">
        <f>I90*0.21</f>
        <v>0</v>
      </c>
      <c r="P90">
        <v>3</v>
      </c>
    </row>
    <row r="91">
      <c r="A91" s="29" t="s">
        <v>30</v>
      </c>
      <c r="B91" s="36"/>
      <c r="C91" s="37"/>
      <c r="D91" s="37"/>
      <c r="E91" s="31" t="s">
        <v>173</v>
      </c>
      <c r="F91" s="37"/>
      <c r="G91" s="37"/>
      <c r="H91" s="37"/>
      <c r="I91" s="37"/>
      <c r="J91" s="38"/>
    </row>
    <row r="92">
      <c r="A92" s="29" t="s">
        <v>32</v>
      </c>
      <c r="B92" s="36"/>
      <c r="C92" s="37"/>
      <c r="D92" s="37"/>
      <c r="E92" s="39" t="s">
        <v>174</v>
      </c>
      <c r="F92" s="37"/>
      <c r="G92" s="37"/>
      <c r="H92" s="37"/>
      <c r="I92" s="37"/>
      <c r="J92" s="38"/>
    </row>
    <row r="93" ht="302.4">
      <c r="A93" s="29" t="s">
        <v>34</v>
      </c>
      <c r="B93" s="36"/>
      <c r="C93" s="37"/>
      <c r="D93" s="37"/>
      <c r="E93" s="31" t="s">
        <v>172</v>
      </c>
      <c r="F93" s="37"/>
      <c r="G93" s="37"/>
      <c r="H93" s="37"/>
      <c r="I93" s="37"/>
      <c r="J93" s="38"/>
    </row>
    <row r="94">
      <c r="A94" s="29" t="s">
        <v>25</v>
      </c>
      <c r="B94" s="29">
        <v>22</v>
      </c>
      <c r="C94" s="30" t="s">
        <v>175</v>
      </c>
      <c r="D94" s="29" t="s">
        <v>27</v>
      </c>
      <c r="E94" s="31" t="s">
        <v>176</v>
      </c>
      <c r="F94" s="32" t="s">
        <v>103</v>
      </c>
      <c r="G94" s="33">
        <v>62.168999999999997</v>
      </c>
      <c r="H94" s="34">
        <v>0</v>
      </c>
      <c r="I94" s="34">
        <f>ROUND(G94*H94,P4)</f>
        <v>0</v>
      </c>
      <c r="J94" s="29"/>
      <c r="O94" s="35">
        <f>I94*0.21</f>
        <v>0</v>
      </c>
      <c r="P94">
        <v>3</v>
      </c>
    </row>
    <row r="95" ht="28.8">
      <c r="A95" s="29" t="s">
        <v>30</v>
      </c>
      <c r="B95" s="36"/>
      <c r="C95" s="37"/>
      <c r="D95" s="37"/>
      <c r="E95" s="31" t="s">
        <v>177</v>
      </c>
      <c r="F95" s="37"/>
      <c r="G95" s="37"/>
      <c r="H95" s="37"/>
      <c r="I95" s="37"/>
      <c r="J95" s="38"/>
    </row>
    <row r="96" ht="86.4">
      <c r="A96" s="29" t="s">
        <v>32</v>
      </c>
      <c r="B96" s="36"/>
      <c r="C96" s="37"/>
      <c r="D96" s="37"/>
      <c r="E96" s="39" t="s">
        <v>178</v>
      </c>
      <c r="F96" s="37"/>
      <c r="G96" s="37"/>
      <c r="H96" s="37"/>
      <c r="I96" s="37"/>
      <c r="J96" s="38"/>
    </row>
    <row r="97" ht="388.8">
      <c r="A97" s="29" t="s">
        <v>34</v>
      </c>
      <c r="B97" s="36"/>
      <c r="C97" s="37"/>
      <c r="D97" s="37"/>
      <c r="E97" s="31" t="s">
        <v>179</v>
      </c>
      <c r="F97" s="37"/>
      <c r="G97" s="37"/>
      <c r="H97" s="37"/>
      <c r="I97" s="37"/>
      <c r="J97" s="38"/>
    </row>
    <row r="98">
      <c r="A98" s="29" t="s">
        <v>25</v>
      </c>
      <c r="B98" s="29">
        <v>23</v>
      </c>
      <c r="C98" s="30" t="s">
        <v>180</v>
      </c>
      <c r="D98" s="29" t="s">
        <v>27</v>
      </c>
      <c r="E98" s="31" t="s">
        <v>181</v>
      </c>
      <c r="F98" s="32" t="s">
        <v>93</v>
      </c>
      <c r="G98" s="33">
        <v>409.89999999999998</v>
      </c>
      <c r="H98" s="34">
        <v>0</v>
      </c>
      <c r="I98" s="34">
        <f>ROUND(G98*H98,P4)</f>
        <v>0</v>
      </c>
      <c r="J98" s="29"/>
      <c r="O98" s="35">
        <f>I98*0.21</f>
        <v>0</v>
      </c>
      <c r="P98">
        <v>3</v>
      </c>
    </row>
    <row r="99">
      <c r="A99" s="29" t="s">
        <v>30</v>
      </c>
      <c r="B99" s="36"/>
      <c r="C99" s="37"/>
      <c r="D99" s="37"/>
      <c r="E99" s="43" t="s">
        <v>27</v>
      </c>
      <c r="F99" s="37"/>
      <c r="G99" s="37"/>
      <c r="H99" s="37"/>
      <c r="I99" s="37"/>
      <c r="J99" s="38"/>
    </row>
    <row r="100">
      <c r="A100" s="29" t="s">
        <v>32</v>
      </c>
      <c r="B100" s="36"/>
      <c r="C100" s="37"/>
      <c r="D100" s="37"/>
      <c r="E100" s="39" t="s">
        <v>182</v>
      </c>
      <c r="F100" s="37"/>
      <c r="G100" s="37"/>
      <c r="H100" s="37"/>
      <c r="I100" s="37"/>
      <c r="J100" s="38"/>
    </row>
    <row r="101" ht="72">
      <c r="A101" s="29" t="s">
        <v>34</v>
      </c>
      <c r="B101" s="36"/>
      <c r="C101" s="37"/>
      <c r="D101" s="37"/>
      <c r="E101" s="31" t="s">
        <v>183</v>
      </c>
      <c r="F101" s="37"/>
      <c r="G101" s="37"/>
      <c r="H101" s="37"/>
      <c r="I101" s="37"/>
      <c r="J101" s="38"/>
    </row>
    <row r="102">
      <c r="A102" s="29" t="s">
        <v>25</v>
      </c>
      <c r="B102" s="29">
        <v>24</v>
      </c>
      <c r="C102" s="30" t="s">
        <v>184</v>
      </c>
      <c r="D102" s="29" t="s">
        <v>27</v>
      </c>
      <c r="E102" s="31" t="s">
        <v>185</v>
      </c>
      <c r="F102" s="32" t="s">
        <v>103</v>
      </c>
      <c r="G102" s="33">
        <v>15</v>
      </c>
      <c r="H102" s="34">
        <v>0</v>
      </c>
      <c r="I102" s="34">
        <f>ROUND(G102*H102,P4)</f>
        <v>0</v>
      </c>
      <c r="J102" s="29"/>
      <c r="O102" s="35">
        <f>I102*0.21</f>
        <v>0</v>
      </c>
      <c r="P102">
        <v>3</v>
      </c>
    </row>
    <row r="103">
      <c r="A103" s="29" t="s">
        <v>30</v>
      </c>
      <c r="B103" s="36"/>
      <c r="C103" s="37"/>
      <c r="D103" s="37"/>
      <c r="E103" s="31" t="s">
        <v>186</v>
      </c>
      <c r="F103" s="37"/>
      <c r="G103" s="37"/>
      <c r="H103" s="37"/>
      <c r="I103" s="37"/>
      <c r="J103" s="38"/>
    </row>
    <row r="104">
      <c r="A104" s="29" t="s">
        <v>32</v>
      </c>
      <c r="B104" s="36"/>
      <c r="C104" s="37"/>
      <c r="D104" s="37"/>
      <c r="E104" s="39" t="s">
        <v>126</v>
      </c>
      <c r="F104" s="37"/>
      <c r="G104" s="37"/>
      <c r="H104" s="37"/>
      <c r="I104" s="37"/>
      <c r="J104" s="38"/>
    </row>
    <row r="105" ht="72">
      <c r="A105" s="29" t="s">
        <v>34</v>
      </c>
      <c r="B105" s="36"/>
      <c r="C105" s="37"/>
      <c r="D105" s="37"/>
      <c r="E105" s="31" t="s">
        <v>187</v>
      </c>
      <c r="F105" s="37"/>
      <c r="G105" s="37"/>
      <c r="H105" s="37"/>
      <c r="I105" s="37"/>
      <c r="J105" s="38"/>
    </row>
    <row r="106">
      <c r="A106" s="29" t="s">
        <v>25</v>
      </c>
      <c r="B106" s="29">
        <v>25</v>
      </c>
      <c r="C106" s="30" t="s">
        <v>188</v>
      </c>
      <c r="D106" s="29" t="s">
        <v>27</v>
      </c>
      <c r="E106" s="31" t="s">
        <v>189</v>
      </c>
      <c r="F106" s="32" t="s">
        <v>93</v>
      </c>
      <c r="G106" s="33">
        <v>100</v>
      </c>
      <c r="H106" s="34">
        <v>0</v>
      </c>
      <c r="I106" s="34">
        <f>ROUND(G106*H106,P4)</f>
        <v>0</v>
      </c>
      <c r="J106" s="29"/>
      <c r="O106" s="35">
        <f>I106*0.21</f>
        <v>0</v>
      </c>
      <c r="P106">
        <v>3</v>
      </c>
    </row>
    <row r="107">
      <c r="A107" s="29" t="s">
        <v>30</v>
      </c>
      <c r="B107" s="36"/>
      <c r="C107" s="37"/>
      <c r="D107" s="37"/>
      <c r="E107" s="31" t="s">
        <v>190</v>
      </c>
      <c r="F107" s="37"/>
      <c r="G107" s="37"/>
      <c r="H107" s="37"/>
      <c r="I107" s="37"/>
      <c r="J107" s="38"/>
    </row>
    <row r="108">
      <c r="A108" s="29" t="s">
        <v>32</v>
      </c>
      <c r="B108" s="36"/>
      <c r="C108" s="37"/>
      <c r="D108" s="37"/>
      <c r="E108" s="39" t="s">
        <v>191</v>
      </c>
      <c r="F108" s="37"/>
      <c r="G108" s="37"/>
      <c r="H108" s="37"/>
      <c r="I108" s="37"/>
      <c r="J108" s="38"/>
    </row>
    <row r="109" ht="72">
      <c r="A109" s="29" t="s">
        <v>34</v>
      </c>
      <c r="B109" s="36"/>
      <c r="C109" s="37"/>
      <c r="D109" s="37"/>
      <c r="E109" s="31" t="s">
        <v>192</v>
      </c>
      <c r="F109" s="37"/>
      <c r="G109" s="37"/>
      <c r="H109" s="37"/>
      <c r="I109" s="37"/>
      <c r="J109" s="38"/>
    </row>
    <row r="110">
      <c r="A110" s="29" t="s">
        <v>25</v>
      </c>
      <c r="B110" s="29">
        <v>26</v>
      </c>
      <c r="C110" s="30" t="s">
        <v>193</v>
      </c>
      <c r="D110" s="29" t="s">
        <v>27</v>
      </c>
      <c r="E110" s="31" t="s">
        <v>194</v>
      </c>
      <c r="F110" s="32" t="s">
        <v>93</v>
      </c>
      <c r="G110" s="33">
        <v>300</v>
      </c>
      <c r="H110" s="34">
        <v>0</v>
      </c>
      <c r="I110" s="34">
        <f>ROUND(G110*H110,P4)</f>
        <v>0</v>
      </c>
      <c r="J110" s="29"/>
      <c r="O110" s="35">
        <f>I110*0.21</f>
        <v>0</v>
      </c>
      <c r="P110">
        <v>3</v>
      </c>
    </row>
    <row r="111">
      <c r="A111" s="29" t="s">
        <v>30</v>
      </c>
      <c r="B111" s="36"/>
      <c r="C111" s="37"/>
      <c r="D111" s="37"/>
      <c r="E111" s="31" t="s">
        <v>195</v>
      </c>
      <c r="F111" s="37"/>
      <c r="G111" s="37"/>
      <c r="H111" s="37"/>
      <c r="I111" s="37"/>
      <c r="J111" s="38"/>
    </row>
    <row r="112">
      <c r="A112" s="29" t="s">
        <v>32</v>
      </c>
      <c r="B112" s="36"/>
      <c r="C112" s="37"/>
      <c r="D112" s="37"/>
      <c r="E112" s="39" t="s">
        <v>196</v>
      </c>
      <c r="F112" s="37"/>
      <c r="G112" s="37"/>
      <c r="H112" s="37"/>
      <c r="I112" s="37"/>
      <c r="J112" s="38"/>
    </row>
    <row r="113" ht="86.4">
      <c r="A113" s="29" t="s">
        <v>34</v>
      </c>
      <c r="B113" s="36"/>
      <c r="C113" s="37"/>
      <c r="D113" s="37"/>
      <c r="E113" s="31" t="s">
        <v>197</v>
      </c>
      <c r="F113" s="37"/>
      <c r="G113" s="37"/>
      <c r="H113" s="37"/>
      <c r="I113" s="37"/>
      <c r="J113" s="38"/>
    </row>
    <row r="114">
      <c r="A114" s="23" t="s">
        <v>22</v>
      </c>
      <c r="B114" s="24"/>
      <c r="C114" s="25" t="s">
        <v>133</v>
      </c>
      <c r="D114" s="26"/>
      <c r="E114" s="23" t="s">
        <v>198</v>
      </c>
      <c r="F114" s="26"/>
      <c r="G114" s="26"/>
      <c r="H114" s="26"/>
      <c r="I114" s="27">
        <f>SUMIFS(I115:I130,A115:A130,"P")</f>
        <v>0</v>
      </c>
      <c r="J114" s="28"/>
    </row>
    <row r="115">
      <c r="A115" s="29" t="s">
        <v>25</v>
      </c>
      <c r="B115" s="29">
        <v>27</v>
      </c>
      <c r="C115" s="30" t="s">
        <v>199</v>
      </c>
      <c r="D115" s="29" t="s">
        <v>27</v>
      </c>
      <c r="E115" s="31" t="s">
        <v>200</v>
      </c>
      <c r="F115" s="32" t="s">
        <v>119</v>
      </c>
      <c r="G115" s="33">
        <v>84</v>
      </c>
      <c r="H115" s="34">
        <v>0</v>
      </c>
      <c r="I115" s="34">
        <f>ROUND(G115*H115,P4)</f>
        <v>0</v>
      </c>
      <c r="J115" s="29"/>
      <c r="O115" s="35">
        <f>I115*0.21</f>
        <v>0</v>
      </c>
      <c r="P115">
        <v>3</v>
      </c>
    </row>
    <row r="116">
      <c r="A116" s="29" t="s">
        <v>30</v>
      </c>
      <c r="B116" s="36"/>
      <c r="C116" s="37"/>
      <c r="D116" s="37"/>
      <c r="E116" s="31" t="s">
        <v>201</v>
      </c>
      <c r="F116" s="37"/>
      <c r="G116" s="37"/>
      <c r="H116" s="37"/>
      <c r="I116" s="37"/>
      <c r="J116" s="38"/>
    </row>
    <row r="117">
      <c r="A117" s="29" t="s">
        <v>32</v>
      </c>
      <c r="B117" s="36"/>
      <c r="C117" s="37"/>
      <c r="D117" s="37"/>
      <c r="E117" s="39" t="s">
        <v>202</v>
      </c>
      <c r="F117" s="37"/>
      <c r="G117" s="37"/>
      <c r="H117" s="37"/>
      <c r="I117" s="37"/>
      <c r="J117" s="38"/>
    </row>
    <row r="118" ht="216">
      <c r="A118" s="29" t="s">
        <v>34</v>
      </c>
      <c r="B118" s="36"/>
      <c r="C118" s="37"/>
      <c r="D118" s="37"/>
      <c r="E118" s="31" t="s">
        <v>203</v>
      </c>
      <c r="F118" s="37"/>
      <c r="G118" s="37"/>
      <c r="H118" s="37"/>
      <c r="I118" s="37"/>
      <c r="J118" s="38"/>
    </row>
    <row r="119">
      <c r="A119" s="29" t="s">
        <v>25</v>
      </c>
      <c r="B119" s="29">
        <v>28</v>
      </c>
      <c r="C119" s="30" t="s">
        <v>204</v>
      </c>
      <c r="D119" s="29" t="s">
        <v>27</v>
      </c>
      <c r="E119" s="31" t="s">
        <v>205</v>
      </c>
      <c r="F119" s="32" t="s">
        <v>93</v>
      </c>
      <c r="G119" s="33">
        <v>288.07499999999999</v>
      </c>
      <c r="H119" s="34">
        <v>0</v>
      </c>
      <c r="I119" s="34">
        <f>ROUND(G119*H119,P4)</f>
        <v>0</v>
      </c>
      <c r="J119" s="29"/>
      <c r="O119" s="35">
        <f>I119*0.21</f>
        <v>0</v>
      </c>
      <c r="P119">
        <v>3</v>
      </c>
    </row>
    <row r="120" ht="28.8">
      <c r="A120" s="29" t="s">
        <v>30</v>
      </c>
      <c r="B120" s="36"/>
      <c r="C120" s="37"/>
      <c r="D120" s="37"/>
      <c r="E120" s="31" t="s">
        <v>206</v>
      </c>
      <c r="F120" s="37"/>
      <c r="G120" s="37"/>
      <c r="H120" s="37"/>
      <c r="I120" s="37"/>
      <c r="J120" s="38"/>
    </row>
    <row r="121">
      <c r="A121" s="29" t="s">
        <v>32</v>
      </c>
      <c r="B121" s="36"/>
      <c r="C121" s="37"/>
      <c r="D121" s="37"/>
      <c r="E121" s="39" t="s">
        <v>207</v>
      </c>
      <c r="F121" s="37"/>
      <c r="G121" s="37"/>
      <c r="H121" s="37"/>
      <c r="I121" s="37"/>
      <c r="J121" s="38"/>
    </row>
    <row r="122" ht="86.4">
      <c r="A122" s="29" t="s">
        <v>34</v>
      </c>
      <c r="B122" s="36"/>
      <c r="C122" s="37"/>
      <c r="D122" s="37"/>
      <c r="E122" s="31" t="s">
        <v>208</v>
      </c>
      <c r="F122" s="37"/>
      <c r="G122" s="37"/>
      <c r="H122" s="37"/>
      <c r="I122" s="37"/>
      <c r="J122" s="38"/>
    </row>
    <row r="123">
      <c r="A123" s="29" t="s">
        <v>25</v>
      </c>
      <c r="B123" s="29">
        <v>29</v>
      </c>
      <c r="C123" s="30" t="s">
        <v>209</v>
      </c>
      <c r="D123" s="29" t="s">
        <v>27</v>
      </c>
      <c r="E123" s="31" t="s">
        <v>210</v>
      </c>
      <c r="F123" s="32" t="s">
        <v>103</v>
      </c>
      <c r="G123" s="33">
        <v>63.240000000000002</v>
      </c>
      <c r="H123" s="34">
        <v>0</v>
      </c>
      <c r="I123" s="34">
        <f>ROUND(G123*H123,P4)</f>
        <v>0</v>
      </c>
      <c r="J123" s="29"/>
      <c r="O123" s="35">
        <f>I123*0.21</f>
        <v>0</v>
      </c>
      <c r="P123">
        <v>3</v>
      </c>
    </row>
    <row r="124">
      <c r="A124" s="29" t="s">
        <v>30</v>
      </c>
      <c r="B124" s="36"/>
      <c r="C124" s="37"/>
      <c r="D124" s="37"/>
      <c r="E124" s="31" t="s">
        <v>211</v>
      </c>
      <c r="F124" s="37"/>
      <c r="G124" s="37"/>
      <c r="H124" s="37"/>
      <c r="I124" s="37"/>
      <c r="J124" s="38"/>
    </row>
    <row r="125">
      <c r="A125" s="29" t="s">
        <v>32</v>
      </c>
      <c r="B125" s="36"/>
      <c r="C125" s="37"/>
      <c r="D125" s="37"/>
      <c r="E125" s="39" t="s">
        <v>212</v>
      </c>
      <c r="F125" s="37"/>
      <c r="G125" s="37"/>
      <c r="H125" s="37"/>
      <c r="I125" s="37"/>
      <c r="J125" s="38"/>
    </row>
    <row r="126" ht="100.8">
      <c r="A126" s="29" t="s">
        <v>34</v>
      </c>
      <c r="B126" s="36"/>
      <c r="C126" s="37"/>
      <c r="D126" s="37"/>
      <c r="E126" s="31" t="s">
        <v>213</v>
      </c>
      <c r="F126" s="37"/>
      <c r="G126" s="37"/>
      <c r="H126" s="37"/>
      <c r="I126" s="37"/>
      <c r="J126" s="38"/>
    </row>
    <row r="127">
      <c r="A127" s="29" t="s">
        <v>25</v>
      </c>
      <c r="B127" s="29">
        <v>30</v>
      </c>
      <c r="C127" s="30" t="s">
        <v>214</v>
      </c>
      <c r="D127" s="29" t="s">
        <v>27</v>
      </c>
      <c r="E127" s="31" t="s">
        <v>215</v>
      </c>
      <c r="F127" s="32" t="s">
        <v>103</v>
      </c>
      <c r="G127" s="33">
        <v>1.5</v>
      </c>
      <c r="H127" s="34">
        <v>0</v>
      </c>
      <c r="I127" s="34">
        <f>ROUND(G127*H127,P4)</f>
        <v>0</v>
      </c>
      <c r="J127" s="29"/>
      <c r="O127" s="35">
        <f>I127*0.21</f>
        <v>0</v>
      </c>
      <c r="P127">
        <v>3</v>
      </c>
    </row>
    <row r="128">
      <c r="A128" s="29" t="s">
        <v>30</v>
      </c>
      <c r="B128" s="36"/>
      <c r="C128" s="37"/>
      <c r="D128" s="37"/>
      <c r="E128" s="31" t="s">
        <v>216</v>
      </c>
      <c r="F128" s="37"/>
      <c r="G128" s="37"/>
      <c r="H128" s="37"/>
      <c r="I128" s="37"/>
      <c r="J128" s="38"/>
    </row>
    <row r="129">
      <c r="A129" s="29" t="s">
        <v>32</v>
      </c>
      <c r="B129" s="36"/>
      <c r="C129" s="37"/>
      <c r="D129" s="37"/>
      <c r="E129" s="39" t="s">
        <v>217</v>
      </c>
      <c r="F129" s="37"/>
      <c r="G129" s="37"/>
      <c r="H129" s="37"/>
      <c r="I129" s="37"/>
      <c r="J129" s="38"/>
    </row>
    <row r="130" ht="409.5">
      <c r="A130" s="29" t="s">
        <v>34</v>
      </c>
      <c r="B130" s="36"/>
      <c r="C130" s="37"/>
      <c r="D130" s="37"/>
      <c r="E130" s="31" t="s">
        <v>218</v>
      </c>
      <c r="F130" s="37"/>
      <c r="G130" s="37"/>
      <c r="H130" s="37"/>
      <c r="I130" s="37"/>
      <c r="J130" s="38"/>
    </row>
    <row r="131">
      <c r="A131" s="23" t="s">
        <v>22</v>
      </c>
      <c r="B131" s="24"/>
      <c r="C131" s="25" t="s">
        <v>219</v>
      </c>
      <c r="D131" s="26"/>
      <c r="E131" s="23" t="s">
        <v>220</v>
      </c>
      <c r="F131" s="26"/>
      <c r="G131" s="26"/>
      <c r="H131" s="26"/>
      <c r="I131" s="27">
        <f>SUMIFS(I132:I159,A132:A159,"P")</f>
        <v>0</v>
      </c>
      <c r="J131" s="28"/>
    </row>
    <row r="132">
      <c r="A132" s="29" t="s">
        <v>25</v>
      </c>
      <c r="B132" s="29">
        <v>31</v>
      </c>
      <c r="C132" s="30" t="s">
        <v>221</v>
      </c>
      <c r="D132" s="29" t="s">
        <v>27</v>
      </c>
      <c r="E132" s="31" t="s">
        <v>222</v>
      </c>
      <c r="F132" s="32" t="s">
        <v>103</v>
      </c>
      <c r="G132" s="33">
        <v>0.23999999999999999</v>
      </c>
      <c r="H132" s="34">
        <v>0</v>
      </c>
      <c r="I132" s="34">
        <f>ROUND(G132*H132,P4)</f>
        <v>0</v>
      </c>
      <c r="J132" s="29"/>
      <c r="O132" s="35">
        <f>I132*0.21</f>
        <v>0</v>
      </c>
      <c r="P132">
        <v>3</v>
      </c>
    </row>
    <row r="133">
      <c r="A133" s="29" t="s">
        <v>30</v>
      </c>
      <c r="B133" s="36"/>
      <c r="C133" s="37"/>
      <c r="D133" s="37"/>
      <c r="E133" s="31" t="s">
        <v>223</v>
      </c>
      <c r="F133" s="37"/>
      <c r="G133" s="37"/>
      <c r="H133" s="37"/>
      <c r="I133" s="37"/>
      <c r="J133" s="38"/>
    </row>
    <row r="134">
      <c r="A134" s="29" t="s">
        <v>32</v>
      </c>
      <c r="B134" s="36"/>
      <c r="C134" s="37"/>
      <c r="D134" s="37"/>
      <c r="E134" s="39" t="s">
        <v>224</v>
      </c>
      <c r="F134" s="37"/>
      <c r="G134" s="37"/>
      <c r="H134" s="37"/>
      <c r="I134" s="37"/>
      <c r="J134" s="38"/>
    </row>
    <row r="135" ht="409.5">
      <c r="A135" s="29" t="s">
        <v>34</v>
      </c>
      <c r="B135" s="36"/>
      <c r="C135" s="37"/>
      <c r="D135" s="37"/>
      <c r="E135" s="31" t="s">
        <v>218</v>
      </c>
      <c r="F135" s="37"/>
      <c r="G135" s="37"/>
      <c r="H135" s="37"/>
      <c r="I135" s="37"/>
      <c r="J135" s="38"/>
    </row>
    <row r="136">
      <c r="A136" s="29" t="s">
        <v>25</v>
      </c>
      <c r="B136" s="29">
        <v>32</v>
      </c>
      <c r="C136" s="30" t="s">
        <v>225</v>
      </c>
      <c r="D136" s="29" t="s">
        <v>27</v>
      </c>
      <c r="E136" s="31" t="s">
        <v>226</v>
      </c>
      <c r="F136" s="32" t="s">
        <v>103</v>
      </c>
      <c r="G136" s="33">
        <v>3.948</v>
      </c>
      <c r="H136" s="34">
        <v>0</v>
      </c>
      <c r="I136" s="34">
        <f>ROUND(G136*H136,P4)</f>
        <v>0</v>
      </c>
      <c r="J136" s="29"/>
      <c r="O136" s="35">
        <f>I136*0.21</f>
        <v>0</v>
      </c>
      <c r="P136">
        <v>3</v>
      </c>
    </row>
    <row r="137" ht="28.8">
      <c r="A137" s="29" t="s">
        <v>30</v>
      </c>
      <c r="B137" s="36"/>
      <c r="C137" s="37"/>
      <c r="D137" s="37"/>
      <c r="E137" s="31" t="s">
        <v>227</v>
      </c>
      <c r="F137" s="37"/>
      <c r="G137" s="37"/>
      <c r="H137" s="37"/>
      <c r="I137" s="37"/>
      <c r="J137" s="38"/>
    </row>
    <row r="138" ht="72">
      <c r="A138" s="29" t="s">
        <v>32</v>
      </c>
      <c r="B138" s="36"/>
      <c r="C138" s="37"/>
      <c r="D138" s="37"/>
      <c r="E138" s="39" t="s">
        <v>228</v>
      </c>
      <c r="F138" s="37"/>
      <c r="G138" s="37"/>
      <c r="H138" s="37"/>
      <c r="I138" s="37"/>
      <c r="J138" s="38"/>
    </row>
    <row r="139" ht="409.5">
      <c r="A139" s="29" t="s">
        <v>34</v>
      </c>
      <c r="B139" s="36"/>
      <c r="C139" s="37"/>
      <c r="D139" s="37"/>
      <c r="E139" s="31" t="s">
        <v>218</v>
      </c>
      <c r="F139" s="37"/>
      <c r="G139" s="37"/>
      <c r="H139" s="37"/>
      <c r="I139" s="37"/>
      <c r="J139" s="38"/>
    </row>
    <row r="140">
      <c r="A140" s="29" t="s">
        <v>25</v>
      </c>
      <c r="B140" s="29">
        <v>33</v>
      </c>
      <c r="C140" s="30" t="s">
        <v>229</v>
      </c>
      <c r="D140" s="29" t="s">
        <v>27</v>
      </c>
      <c r="E140" s="31" t="s">
        <v>230</v>
      </c>
      <c r="F140" s="32" t="s">
        <v>103</v>
      </c>
      <c r="G140" s="33">
        <v>1.2689999999999999</v>
      </c>
      <c r="H140" s="34">
        <v>0</v>
      </c>
      <c r="I140" s="34">
        <f>ROUND(G140*H140,P4)</f>
        <v>0</v>
      </c>
      <c r="J140" s="29"/>
      <c r="O140" s="35">
        <f>I140*0.21</f>
        <v>0</v>
      </c>
      <c r="P140">
        <v>3</v>
      </c>
    </row>
    <row r="141">
      <c r="A141" s="29" t="s">
        <v>30</v>
      </c>
      <c r="B141" s="36"/>
      <c r="C141" s="37"/>
      <c r="D141" s="37"/>
      <c r="E141" s="31" t="s">
        <v>231</v>
      </c>
      <c r="F141" s="37"/>
      <c r="G141" s="37"/>
      <c r="H141" s="37"/>
      <c r="I141" s="37"/>
      <c r="J141" s="38"/>
    </row>
    <row r="142" ht="43.2">
      <c r="A142" s="29" t="s">
        <v>32</v>
      </c>
      <c r="B142" s="36"/>
      <c r="C142" s="37"/>
      <c r="D142" s="37"/>
      <c r="E142" s="39" t="s">
        <v>232</v>
      </c>
      <c r="F142" s="37"/>
      <c r="G142" s="37"/>
      <c r="H142" s="37"/>
      <c r="I142" s="37"/>
      <c r="J142" s="38"/>
    </row>
    <row r="143" ht="100.8">
      <c r="A143" s="29" t="s">
        <v>34</v>
      </c>
      <c r="B143" s="36"/>
      <c r="C143" s="37"/>
      <c r="D143" s="37"/>
      <c r="E143" s="31" t="s">
        <v>213</v>
      </c>
      <c r="F143" s="37"/>
      <c r="G143" s="37"/>
      <c r="H143" s="37"/>
      <c r="I143" s="37"/>
      <c r="J143" s="38"/>
    </row>
    <row r="144">
      <c r="A144" s="29" t="s">
        <v>25</v>
      </c>
      <c r="B144" s="29">
        <v>34</v>
      </c>
      <c r="C144" s="30" t="s">
        <v>233</v>
      </c>
      <c r="D144" s="29" t="s">
        <v>27</v>
      </c>
      <c r="E144" s="31" t="s">
        <v>234</v>
      </c>
      <c r="F144" s="32" t="s">
        <v>103</v>
      </c>
      <c r="G144" s="33">
        <v>8.5470000000000006</v>
      </c>
      <c r="H144" s="34">
        <v>0</v>
      </c>
      <c r="I144" s="34">
        <f>ROUND(G144*H144,P4)</f>
        <v>0</v>
      </c>
      <c r="J144" s="29"/>
      <c r="O144" s="35">
        <f>I144*0.21</f>
        <v>0</v>
      </c>
      <c r="P144">
        <v>3</v>
      </c>
    </row>
    <row r="145" ht="57.6">
      <c r="A145" s="29" t="s">
        <v>30</v>
      </c>
      <c r="B145" s="36"/>
      <c r="C145" s="37"/>
      <c r="D145" s="37"/>
      <c r="E145" s="31" t="s">
        <v>235</v>
      </c>
      <c r="F145" s="37"/>
      <c r="G145" s="37"/>
      <c r="H145" s="37"/>
      <c r="I145" s="37"/>
      <c r="J145" s="38"/>
    </row>
    <row r="146" ht="129.6">
      <c r="A146" s="29" t="s">
        <v>32</v>
      </c>
      <c r="B146" s="36"/>
      <c r="C146" s="37"/>
      <c r="D146" s="37"/>
      <c r="E146" s="39" t="s">
        <v>236</v>
      </c>
      <c r="F146" s="37"/>
      <c r="G146" s="37"/>
      <c r="H146" s="37"/>
      <c r="I146" s="37"/>
      <c r="J146" s="38"/>
    </row>
    <row r="147" ht="100.8">
      <c r="A147" s="29" t="s">
        <v>34</v>
      </c>
      <c r="B147" s="36"/>
      <c r="C147" s="37"/>
      <c r="D147" s="37"/>
      <c r="E147" s="31" t="s">
        <v>213</v>
      </c>
      <c r="F147" s="37"/>
      <c r="G147" s="37"/>
      <c r="H147" s="37"/>
      <c r="I147" s="37"/>
      <c r="J147" s="38"/>
    </row>
    <row r="148">
      <c r="A148" s="29" t="s">
        <v>25</v>
      </c>
      <c r="B148" s="29">
        <v>35</v>
      </c>
      <c r="C148" s="30" t="s">
        <v>237</v>
      </c>
      <c r="D148" s="29" t="s">
        <v>27</v>
      </c>
      <c r="E148" s="31" t="s">
        <v>238</v>
      </c>
      <c r="F148" s="32" t="s">
        <v>103</v>
      </c>
      <c r="G148" s="33">
        <v>2.1600000000000001</v>
      </c>
      <c r="H148" s="34">
        <v>0</v>
      </c>
      <c r="I148" s="34">
        <f>ROUND(G148*H148,P4)</f>
        <v>0</v>
      </c>
      <c r="J148" s="29"/>
      <c r="O148" s="35">
        <f>I148*0.21</f>
        <v>0</v>
      </c>
      <c r="P148">
        <v>3</v>
      </c>
    </row>
    <row r="149" ht="28.8">
      <c r="A149" s="29" t="s">
        <v>30</v>
      </c>
      <c r="B149" s="36"/>
      <c r="C149" s="37"/>
      <c r="D149" s="37"/>
      <c r="E149" s="31" t="s">
        <v>239</v>
      </c>
      <c r="F149" s="37"/>
      <c r="G149" s="37"/>
      <c r="H149" s="37"/>
      <c r="I149" s="37"/>
      <c r="J149" s="38"/>
    </row>
    <row r="150">
      <c r="A150" s="29" t="s">
        <v>32</v>
      </c>
      <c r="B150" s="36"/>
      <c r="C150" s="37"/>
      <c r="D150" s="37"/>
      <c r="E150" s="39" t="s">
        <v>240</v>
      </c>
      <c r="F150" s="37"/>
      <c r="G150" s="37"/>
      <c r="H150" s="37"/>
      <c r="I150" s="37"/>
      <c r="J150" s="38"/>
    </row>
    <row r="151" ht="100.8">
      <c r="A151" s="29" t="s">
        <v>34</v>
      </c>
      <c r="B151" s="36"/>
      <c r="C151" s="37"/>
      <c r="D151" s="37"/>
      <c r="E151" s="31" t="s">
        <v>241</v>
      </c>
      <c r="F151" s="37"/>
      <c r="G151" s="37"/>
      <c r="H151" s="37"/>
      <c r="I151" s="37"/>
      <c r="J151" s="38"/>
    </row>
    <row r="152">
      <c r="A152" s="29" t="s">
        <v>25</v>
      </c>
      <c r="B152" s="29">
        <v>36</v>
      </c>
      <c r="C152" s="30" t="s">
        <v>242</v>
      </c>
      <c r="D152" s="29" t="s">
        <v>27</v>
      </c>
      <c r="E152" s="31" t="s">
        <v>243</v>
      </c>
      <c r="F152" s="32" t="s">
        <v>103</v>
      </c>
      <c r="G152" s="33">
        <v>5.5570000000000004</v>
      </c>
      <c r="H152" s="34">
        <v>0</v>
      </c>
      <c r="I152" s="34">
        <f>ROUND(G152*H152,P4)</f>
        <v>0</v>
      </c>
      <c r="J152" s="29"/>
      <c r="O152" s="35">
        <f>I152*0.21</f>
        <v>0</v>
      </c>
      <c r="P152">
        <v>3</v>
      </c>
    </row>
    <row r="153">
      <c r="A153" s="29" t="s">
        <v>30</v>
      </c>
      <c r="B153" s="36"/>
      <c r="C153" s="37"/>
      <c r="D153" s="37"/>
      <c r="E153" s="31" t="s">
        <v>244</v>
      </c>
      <c r="F153" s="37"/>
      <c r="G153" s="37"/>
      <c r="H153" s="37"/>
      <c r="I153" s="37"/>
      <c r="J153" s="38"/>
    </row>
    <row r="154" ht="57.6">
      <c r="A154" s="29" t="s">
        <v>32</v>
      </c>
      <c r="B154" s="36"/>
      <c r="C154" s="37"/>
      <c r="D154" s="37"/>
      <c r="E154" s="39" t="s">
        <v>245</v>
      </c>
      <c r="F154" s="37"/>
      <c r="G154" s="37"/>
      <c r="H154" s="37"/>
      <c r="I154" s="37"/>
      <c r="J154" s="38"/>
    </row>
    <row r="155" ht="144">
      <c r="A155" s="29" t="s">
        <v>34</v>
      </c>
      <c r="B155" s="36"/>
      <c r="C155" s="37"/>
      <c r="D155" s="37"/>
      <c r="E155" s="31" t="s">
        <v>246</v>
      </c>
      <c r="F155" s="37"/>
      <c r="G155" s="37"/>
      <c r="H155" s="37"/>
      <c r="I155" s="37"/>
      <c r="J155" s="38"/>
    </row>
    <row r="156">
      <c r="A156" s="29" t="s">
        <v>25</v>
      </c>
      <c r="B156" s="29">
        <v>37</v>
      </c>
      <c r="C156" s="30" t="s">
        <v>247</v>
      </c>
      <c r="D156" s="29" t="s">
        <v>27</v>
      </c>
      <c r="E156" s="31" t="s">
        <v>248</v>
      </c>
      <c r="F156" s="32" t="s">
        <v>103</v>
      </c>
      <c r="G156" s="33">
        <v>0.86399999999999999</v>
      </c>
      <c r="H156" s="34">
        <v>0</v>
      </c>
      <c r="I156" s="34">
        <f>ROUND(G156*H156,P4)</f>
        <v>0</v>
      </c>
      <c r="J156" s="29"/>
      <c r="O156" s="35">
        <f>I156*0.21</f>
        <v>0</v>
      </c>
      <c r="P156">
        <v>3</v>
      </c>
    </row>
    <row r="157">
      <c r="A157" s="29" t="s">
        <v>30</v>
      </c>
      <c r="B157" s="36"/>
      <c r="C157" s="37"/>
      <c r="D157" s="37"/>
      <c r="E157" s="31" t="s">
        <v>249</v>
      </c>
      <c r="F157" s="37"/>
      <c r="G157" s="37"/>
      <c r="H157" s="37"/>
      <c r="I157" s="37"/>
      <c r="J157" s="38"/>
    </row>
    <row r="158">
      <c r="A158" s="29" t="s">
        <v>32</v>
      </c>
      <c r="B158" s="36"/>
      <c r="C158" s="37"/>
      <c r="D158" s="37"/>
      <c r="E158" s="39" t="s">
        <v>250</v>
      </c>
      <c r="F158" s="37"/>
      <c r="G158" s="37"/>
      <c r="H158" s="37"/>
      <c r="I158" s="37"/>
      <c r="J158" s="38"/>
    </row>
    <row r="159" ht="409.5">
      <c r="A159" s="29" t="s">
        <v>34</v>
      </c>
      <c r="B159" s="36"/>
      <c r="C159" s="37"/>
      <c r="D159" s="37"/>
      <c r="E159" s="31" t="s">
        <v>251</v>
      </c>
      <c r="F159" s="37"/>
      <c r="G159" s="37"/>
      <c r="H159" s="37"/>
      <c r="I159" s="37"/>
      <c r="J159" s="38"/>
    </row>
    <row r="160">
      <c r="A160" s="23" t="s">
        <v>22</v>
      </c>
      <c r="B160" s="24"/>
      <c r="C160" s="25" t="s">
        <v>252</v>
      </c>
      <c r="D160" s="26"/>
      <c r="E160" s="23" t="s">
        <v>253</v>
      </c>
      <c r="F160" s="26"/>
      <c r="G160" s="26"/>
      <c r="H160" s="26"/>
      <c r="I160" s="27">
        <f>SUMIFS(I161:I180,A161:A180,"P")</f>
        <v>0</v>
      </c>
      <c r="J160" s="28"/>
    </row>
    <row r="161">
      <c r="A161" s="29" t="s">
        <v>25</v>
      </c>
      <c r="B161" s="29">
        <v>38</v>
      </c>
      <c r="C161" s="30" t="s">
        <v>254</v>
      </c>
      <c r="D161" s="29" t="s">
        <v>27</v>
      </c>
      <c r="E161" s="31" t="s">
        <v>255</v>
      </c>
      <c r="F161" s="32" t="s">
        <v>93</v>
      </c>
      <c r="G161" s="33">
        <v>407.93799999999999</v>
      </c>
      <c r="H161" s="34">
        <v>0</v>
      </c>
      <c r="I161" s="34">
        <f>ROUND(G161*H161,P4)</f>
        <v>0</v>
      </c>
      <c r="J161" s="29"/>
      <c r="O161" s="35">
        <f>I161*0.21</f>
        <v>0</v>
      </c>
      <c r="P161">
        <v>3</v>
      </c>
    </row>
    <row r="162">
      <c r="A162" s="29" t="s">
        <v>30</v>
      </c>
      <c r="B162" s="36"/>
      <c r="C162" s="37"/>
      <c r="D162" s="37"/>
      <c r="E162" s="31" t="s">
        <v>256</v>
      </c>
      <c r="F162" s="37"/>
      <c r="G162" s="37"/>
      <c r="H162" s="37"/>
      <c r="I162" s="37"/>
      <c r="J162" s="38"/>
    </row>
    <row r="163">
      <c r="A163" s="29" t="s">
        <v>32</v>
      </c>
      <c r="B163" s="36"/>
      <c r="C163" s="37"/>
      <c r="D163" s="37"/>
      <c r="E163" s="39" t="s">
        <v>257</v>
      </c>
      <c r="F163" s="37"/>
      <c r="G163" s="37"/>
      <c r="H163" s="37"/>
      <c r="I163" s="37"/>
      <c r="J163" s="38"/>
    </row>
    <row r="164" ht="86.4">
      <c r="A164" s="29" t="s">
        <v>34</v>
      </c>
      <c r="B164" s="36"/>
      <c r="C164" s="37"/>
      <c r="D164" s="37"/>
      <c r="E164" s="31" t="s">
        <v>258</v>
      </c>
      <c r="F164" s="37"/>
      <c r="G164" s="37"/>
      <c r="H164" s="37"/>
      <c r="I164" s="37"/>
      <c r="J164" s="38"/>
    </row>
    <row r="165">
      <c r="A165" s="29" t="s">
        <v>25</v>
      </c>
      <c r="B165" s="29">
        <v>39</v>
      </c>
      <c r="C165" s="30" t="s">
        <v>259</v>
      </c>
      <c r="D165" s="29" t="s">
        <v>27</v>
      </c>
      <c r="E165" s="31" t="s">
        <v>260</v>
      </c>
      <c r="F165" s="32" t="s">
        <v>93</v>
      </c>
      <c r="G165" s="33">
        <v>349.19499999999999</v>
      </c>
      <c r="H165" s="34">
        <v>0</v>
      </c>
      <c r="I165" s="34">
        <f>ROUND(G165*H165,P4)</f>
        <v>0</v>
      </c>
      <c r="J165" s="29"/>
      <c r="O165" s="35">
        <f>I165*0.21</f>
        <v>0</v>
      </c>
      <c r="P165">
        <v>3</v>
      </c>
    </row>
    <row r="166">
      <c r="A166" s="29" t="s">
        <v>30</v>
      </c>
      <c r="B166" s="36"/>
      <c r="C166" s="37"/>
      <c r="D166" s="37"/>
      <c r="E166" s="31" t="s">
        <v>261</v>
      </c>
      <c r="F166" s="37"/>
      <c r="G166" s="37"/>
      <c r="H166" s="37"/>
      <c r="I166" s="37"/>
      <c r="J166" s="38"/>
    </row>
    <row r="167">
      <c r="A167" s="29" t="s">
        <v>32</v>
      </c>
      <c r="B167" s="36"/>
      <c r="C167" s="37"/>
      <c r="D167" s="37"/>
      <c r="E167" s="39" t="s">
        <v>262</v>
      </c>
      <c r="F167" s="37"/>
      <c r="G167" s="37"/>
      <c r="H167" s="37"/>
      <c r="I167" s="37"/>
      <c r="J167" s="38"/>
    </row>
    <row r="168" ht="86.4">
      <c r="A168" s="29" t="s">
        <v>34</v>
      </c>
      <c r="B168" s="36"/>
      <c r="C168" s="37"/>
      <c r="D168" s="37"/>
      <c r="E168" s="31" t="s">
        <v>258</v>
      </c>
      <c r="F168" s="37"/>
      <c r="G168" s="37"/>
      <c r="H168" s="37"/>
      <c r="I168" s="37"/>
      <c r="J168" s="38"/>
    </row>
    <row r="169">
      <c r="A169" s="29" t="s">
        <v>25</v>
      </c>
      <c r="B169" s="29">
        <v>40</v>
      </c>
      <c r="C169" s="30" t="s">
        <v>263</v>
      </c>
      <c r="D169" s="29" t="s">
        <v>27</v>
      </c>
      <c r="E169" s="31" t="s">
        <v>264</v>
      </c>
      <c r="F169" s="32" t="s">
        <v>93</v>
      </c>
      <c r="G169" s="33">
        <v>326.35000000000002</v>
      </c>
      <c r="H169" s="34">
        <v>0</v>
      </c>
      <c r="I169" s="34">
        <f>ROUND(G169*H169,P4)</f>
        <v>0</v>
      </c>
      <c r="J169" s="29"/>
      <c r="O169" s="35">
        <f>I169*0.21</f>
        <v>0</v>
      </c>
      <c r="P169">
        <v>3</v>
      </c>
    </row>
    <row r="170">
      <c r="A170" s="29" t="s">
        <v>30</v>
      </c>
      <c r="B170" s="36"/>
      <c r="C170" s="37"/>
      <c r="D170" s="37"/>
      <c r="E170" s="31" t="s">
        <v>265</v>
      </c>
      <c r="F170" s="37"/>
      <c r="G170" s="37"/>
      <c r="H170" s="37"/>
      <c r="I170" s="37"/>
      <c r="J170" s="38"/>
    </row>
    <row r="171" ht="43.2">
      <c r="A171" s="29" t="s">
        <v>32</v>
      </c>
      <c r="B171" s="36"/>
      <c r="C171" s="37"/>
      <c r="D171" s="37"/>
      <c r="E171" s="39" t="s">
        <v>266</v>
      </c>
      <c r="F171" s="37"/>
      <c r="G171" s="37"/>
      <c r="H171" s="37"/>
      <c r="I171" s="37"/>
      <c r="J171" s="38"/>
    </row>
    <row r="172" ht="115.2">
      <c r="A172" s="29" t="s">
        <v>34</v>
      </c>
      <c r="B172" s="36"/>
      <c r="C172" s="37"/>
      <c r="D172" s="37"/>
      <c r="E172" s="31" t="s">
        <v>267</v>
      </c>
      <c r="F172" s="37"/>
      <c r="G172" s="37"/>
      <c r="H172" s="37"/>
      <c r="I172" s="37"/>
      <c r="J172" s="38"/>
    </row>
    <row r="173">
      <c r="A173" s="29" t="s">
        <v>25</v>
      </c>
      <c r="B173" s="29">
        <v>41</v>
      </c>
      <c r="C173" s="30" t="s">
        <v>268</v>
      </c>
      <c r="D173" s="29" t="s">
        <v>27</v>
      </c>
      <c r="E173" s="31" t="s">
        <v>269</v>
      </c>
      <c r="F173" s="32" t="s">
        <v>93</v>
      </c>
      <c r="G173" s="33">
        <v>444.94299999999998</v>
      </c>
      <c r="H173" s="34">
        <v>0</v>
      </c>
      <c r="I173" s="34">
        <f>ROUND(G173*H173,P4)</f>
        <v>0</v>
      </c>
      <c r="J173" s="29"/>
      <c r="O173" s="35">
        <f>I173*0.21</f>
        <v>0</v>
      </c>
      <c r="P173">
        <v>3</v>
      </c>
    </row>
    <row r="174">
      <c r="A174" s="29" t="s">
        <v>30</v>
      </c>
      <c r="B174" s="36"/>
      <c r="C174" s="37"/>
      <c r="D174" s="37"/>
      <c r="E174" s="31" t="s">
        <v>270</v>
      </c>
      <c r="F174" s="37"/>
      <c r="G174" s="37"/>
      <c r="H174" s="37"/>
      <c r="I174" s="37"/>
      <c r="J174" s="38"/>
    </row>
    <row r="175" ht="43.2">
      <c r="A175" s="29" t="s">
        <v>32</v>
      </c>
      <c r="B175" s="36"/>
      <c r="C175" s="37"/>
      <c r="D175" s="37"/>
      <c r="E175" s="39" t="s">
        <v>266</v>
      </c>
      <c r="F175" s="37"/>
      <c r="G175" s="37"/>
      <c r="H175" s="37"/>
      <c r="I175" s="37"/>
      <c r="J175" s="38"/>
    </row>
    <row r="176" ht="187.2">
      <c r="A176" s="29" t="s">
        <v>34</v>
      </c>
      <c r="B176" s="36"/>
      <c r="C176" s="37"/>
      <c r="D176" s="37"/>
      <c r="E176" s="31" t="s">
        <v>271</v>
      </c>
      <c r="F176" s="37"/>
      <c r="G176" s="37"/>
      <c r="H176" s="37"/>
      <c r="I176" s="37"/>
      <c r="J176" s="38"/>
    </row>
    <row r="177">
      <c r="A177" s="29" t="s">
        <v>25</v>
      </c>
      <c r="B177" s="29">
        <v>42</v>
      </c>
      <c r="C177" s="30" t="s">
        <v>272</v>
      </c>
      <c r="D177" s="29" t="s">
        <v>27</v>
      </c>
      <c r="E177" s="31" t="s">
        <v>273</v>
      </c>
      <c r="F177" s="32" t="s">
        <v>93</v>
      </c>
      <c r="G177" s="33">
        <v>332.87700000000001</v>
      </c>
      <c r="H177" s="34">
        <v>0</v>
      </c>
      <c r="I177" s="34">
        <f>ROUND(G177*H177,P4)</f>
        <v>0</v>
      </c>
      <c r="J177" s="29"/>
      <c r="O177" s="35">
        <f>I177*0.21</f>
        <v>0</v>
      </c>
      <c r="P177">
        <v>3</v>
      </c>
    </row>
    <row r="178">
      <c r="A178" s="29" t="s">
        <v>30</v>
      </c>
      <c r="B178" s="36"/>
      <c r="C178" s="37"/>
      <c r="D178" s="37"/>
      <c r="E178" s="43" t="s">
        <v>27</v>
      </c>
      <c r="F178" s="37"/>
      <c r="G178" s="37"/>
      <c r="H178" s="37"/>
      <c r="I178" s="37"/>
      <c r="J178" s="38"/>
    </row>
    <row r="179">
      <c r="A179" s="29" t="s">
        <v>32</v>
      </c>
      <c r="B179" s="36"/>
      <c r="C179" s="37"/>
      <c r="D179" s="37"/>
      <c r="E179" s="39" t="s">
        <v>274</v>
      </c>
      <c r="F179" s="37"/>
      <c r="G179" s="37"/>
      <c r="H179" s="37"/>
      <c r="I179" s="37"/>
      <c r="J179" s="38"/>
    </row>
    <row r="180" ht="187.2">
      <c r="A180" s="29" t="s">
        <v>34</v>
      </c>
      <c r="B180" s="36"/>
      <c r="C180" s="37"/>
      <c r="D180" s="37"/>
      <c r="E180" s="31" t="s">
        <v>271</v>
      </c>
      <c r="F180" s="37"/>
      <c r="G180" s="37"/>
      <c r="H180" s="37"/>
      <c r="I180" s="37"/>
      <c r="J180" s="38"/>
    </row>
    <row r="181">
      <c r="A181" s="23" t="s">
        <v>22</v>
      </c>
      <c r="B181" s="24"/>
      <c r="C181" s="25" t="s">
        <v>275</v>
      </c>
      <c r="D181" s="26"/>
      <c r="E181" s="23" t="s">
        <v>276</v>
      </c>
      <c r="F181" s="26"/>
      <c r="G181" s="26"/>
      <c r="H181" s="26"/>
      <c r="I181" s="27">
        <f>SUMIFS(I182:I221,A182:A221,"P")</f>
        <v>0</v>
      </c>
      <c r="J181" s="28"/>
    </row>
    <row r="182">
      <c r="A182" s="29" t="s">
        <v>25</v>
      </c>
      <c r="B182" s="29">
        <v>43</v>
      </c>
      <c r="C182" s="30" t="s">
        <v>277</v>
      </c>
      <c r="D182" s="29" t="s">
        <v>27</v>
      </c>
      <c r="E182" s="31" t="s">
        <v>278</v>
      </c>
      <c r="F182" s="32" t="s">
        <v>119</v>
      </c>
      <c r="G182" s="33">
        <v>4</v>
      </c>
      <c r="H182" s="34">
        <v>0</v>
      </c>
      <c r="I182" s="34">
        <f>ROUND(G182*H182,P4)</f>
        <v>0</v>
      </c>
      <c r="J182" s="29"/>
      <c r="O182" s="35">
        <f>I182*0.21</f>
        <v>0</v>
      </c>
      <c r="P182">
        <v>3</v>
      </c>
    </row>
    <row r="183" ht="28.8">
      <c r="A183" s="29" t="s">
        <v>30</v>
      </c>
      <c r="B183" s="36"/>
      <c r="C183" s="37"/>
      <c r="D183" s="37"/>
      <c r="E183" s="31" t="s">
        <v>279</v>
      </c>
      <c r="F183" s="37"/>
      <c r="G183" s="37"/>
      <c r="H183" s="37"/>
      <c r="I183" s="37"/>
      <c r="J183" s="38"/>
    </row>
    <row r="184">
      <c r="A184" s="29" t="s">
        <v>32</v>
      </c>
      <c r="B184" s="36"/>
      <c r="C184" s="37"/>
      <c r="D184" s="37"/>
      <c r="E184" s="39" t="s">
        <v>280</v>
      </c>
      <c r="F184" s="37"/>
      <c r="G184" s="37"/>
      <c r="H184" s="37"/>
      <c r="I184" s="37"/>
      <c r="J184" s="38"/>
    </row>
    <row r="185" ht="316.8">
      <c r="A185" s="29" t="s">
        <v>34</v>
      </c>
      <c r="B185" s="36"/>
      <c r="C185" s="37"/>
      <c r="D185" s="37"/>
      <c r="E185" s="31" t="s">
        <v>281</v>
      </c>
      <c r="F185" s="37"/>
      <c r="G185" s="37"/>
      <c r="H185" s="37"/>
      <c r="I185" s="37"/>
      <c r="J185" s="38"/>
    </row>
    <row r="186">
      <c r="A186" s="29" t="s">
        <v>25</v>
      </c>
      <c r="B186" s="29">
        <v>44</v>
      </c>
      <c r="C186" s="30" t="s">
        <v>282</v>
      </c>
      <c r="D186" s="29" t="s">
        <v>27</v>
      </c>
      <c r="E186" s="31" t="s">
        <v>283</v>
      </c>
      <c r="F186" s="32" t="s">
        <v>119</v>
      </c>
      <c r="G186" s="33">
        <v>10.300000000000001</v>
      </c>
      <c r="H186" s="34">
        <v>0</v>
      </c>
      <c r="I186" s="34">
        <f>ROUND(G186*H186,P4)</f>
        <v>0</v>
      </c>
      <c r="J186" s="29"/>
      <c r="O186" s="35">
        <f>I186*0.21</f>
        <v>0</v>
      </c>
      <c r="P186">
        <v>3</v>
      </c>
    </row>
    <row r="187" ht="28.8">
      <c r="A187" s="29" t="s">
        <v>30</v>
      </c>
      <c r="B187" s="36"/>
      <c r="C187" s="37"/>
      <c r="D187" s="37"/>
      <c r="E187" s="31" t="s">
        <v>284</v>
      </c>
      <c r="F187" s="37"/>
      <c r="G187" s="37"/>
      <c r="H187" s="37"/>
      <c r="I187" s="37"/>
      <c r="J187" s="38"/>
    </row>
    <row r="188">
      <c r="A188" s="29" t="s">
        <v>32</v>
      </c>
      <c r="B188" s="36"/>
      <c r="C188" s="37"/>
      <c r="D188" s="37"/>
      <c r="E188" s="39" t="s">
        <v>285</v>
      </c>
      <c r="F188" s="37"/>
      <c r="G188" s="37"/>
      <c r="H188" s="37"/>
      <c r="I188" s="37"/>
      <c r="J188" s="38"/>
    </row>
    <row r="189" ht="316.8">
      <c r="A189" s="29" t="s">
        <v>34</v>
      </c>
      <c r="B189" s="36"/>
      <c r="C189" s="37"/>
      <c r="D189" s="37"/>
      <c r="E189" s="31" t="s">
        <v>281</v>
      </c>
      <c r="F189" s="37"/>
      <c r="G189" s="37"/>
      <c r="H189" s="37"/>
      <c r="I189" s="37"/>
      <c r="J189" s="38"/>
    </row>
    <row r="190">
      <c r="A190" s="29" t="s">
        <v>25</v>
      </c>
      <c r="B190" s="29">
        <v>45</v>
      </c>
      <c r="C190" s="30" t="s">
        <v>286</v>
      </c>
      <c r="D190" s="29" t="s">
        <v>27</v>
      </c>
      <c r="E190" s="31" t="s">
        <v>287</v>
      </c>
      <c r="F190" s="32" t="s">
        <v>119</v>
      </c>
      <c r="G190" s="33">
        <v>8.5</v>
      </c>
      <c r="H190" s="34">
        <v>0</v>
      </c>
      <c r="I190" s="34">
        <f>ROUND(G190*H190,P4)</f>
        <v>0</v>
      </c>
      <c r="J190" s="29"/>
      <c r="O190" s="35">
        <f>I190*0.21</f>
        <v>0</v>
      </c>
      <c r="P190">
        <v>3</v>
      </c>
    </row>
    <row r="191" ht="28.8">
      <c r="A191" s="29" t="s">
        <v>30</v>
      </c>
      <c r="B191" s="36"/>
      <c r="C191" s="37"/>
      <c r="D191" s="37"/>
      <c r="E191" s="31" t="s">
        <v>288</v>
      </c>
      <c r="F191" s="37"/>
      <c r="G191" s="37"/>
      <c r="H191" s="37"/>
      <c r="I191" s="37"/>
      <c r="J191" s="38"/>
    </row>
    <row r="192">
      <c r="A192" s="29" t="s">
        <v>32</v>
      </c>
      <c r="B192" s="36"/>
      <c r="C192" s="37"/>
      <c r="D192" s="37"/>
      <c r="E192" s="39" t="s">
        <v>289</v>
      </c>
      <c r="F192" s="37"/>
      <c r="G192" s="37"/>
      <c r="H192" s="37"/>
      <c r="I192" s="37"/>
      <c r="J192" s="38"/>
    </row>
    <row r="193" ht="316.8">
      <c r="A193" s="29" t="s">
        <v>34</v>
      </c>
      <c r="B193" s="36"/>
      <c r="C193" s="37"/>
      <c r="D193" s="37"/>
      <c r="E193" s="31" t="s">
        <v>281</v>
      </c>
      <c r="F193" s="37"/>
      <c r="G193" s="37"/>
      <c r="H193" s="37"/>
      <c r="I193" s="37"/>
      <c r="J193" s="38"/>
    </row>
    <row r="194">
      <c r="A194" s="29" t="s">
        <v>25</v>
      </c>
      <c r="B194" s="29">
        <v>46</v>
      </c>
      <c r="C194" s="30" t="s">
        <v>290</v>
      </c>
      <c r="D194" s="29" t="s">
        <v>27</v>
      </c>
      <c r="E194" s="31" t="s">
        <v>291</v>
      </c>
      <c r="F194" s="32" t="s">
        <v>119</v>
      </c>
      <c r="G194" s="33">
        <v>30</v>
      </c>
      <c r="H194" s="34">
        <v>0</v>
      </c>
      <c r="I194" s="34">
        <f>ROUND(G194*H194,P4)</f>
        <v>0</v>
      </c>
      <c r="J194" s="29"/>
      <c r="O194" s="35">
        <f>I194*0.21</f>
        <v>0</v>
      </c>
      <c r="P194">
        <v>3</v>
      </c>
    </row>
    <row r="195" ht="28.8">
      <c r="A195" s="29" t="s">
        <v>30</v>
      </c>
      <c r="B195" s="36"/>
      <c r="C195" s="37"/>
      <c r="D195" s="37"/>
      <c r="E195" s="31" t="s">
        <v>292</v>
      </c>
      <c r="F195" s="37"/>
      <c r="G195" s="37"/>
      <c r="H195" s="37"/>
      <c r="I195" s="37"/>
      <c r="J195" s="38"/>
    </row>
    <row r="196">
      <c r="A196" s="29" t="s">
        <v>32</v>
      </c>
      <c r="B196" s="36"/>
      <c r="C196" s="37"/>
      <c r="D196" s="37"/>
      <c r="E196" s="39" t="s">
        <v>293</v>
      </c>
      <c r="F196" s="37"/>
      <c r="G196" s="37"/>
      <c r="H196" s="37"/>
      <c r="I196" s="37"/>
      <c r="J196" s="38"/>
    </row>
    <row r="197" ht="316.8">
      <c r="A197" s="29" t="s">
        <v>34</v>
      </c>
      <c r="B197" s="36"/>
      <c r="C197" s="37"/>
      <c r="D197" s="37"/>
      <c r="E197" s="31" t="s">
        <v>281</v>
      </c>
      <c r="F197" s="37"/>
      <c r="G197" s="37"/>
      <c r="H197" s="37"/>
      <c r="I197" s="37"/>
      <c r="J197" s="38"/>
    </row>
    <row r="198">
      <c r="A198" s="29" t="s">
        <v>25</v>
      </c>
      <c r="B198" s="29">
        <v>47</v>
      </c>
      <c r="C198" s="30" t="s">
        <v>294</v>
      </c>
      <c r="D198" s="29" t="s">
        <v>89</v>
      </c>
      <c r="E198" s="31" t="s">
        <v>295</v>
      </c>
      <c r="F198" s="32" t="s">
        <v>69</v>
      </c>
      <c r="G198" s="33">
        <v>2</v>
      </c>
      <c r="H198" s="34">
        <v>0</v>
      </c>
      <c r="I198" s="34">
        <f>ROUND(G198*H198,P4)</f>
        <v>0</v>
      </c>
      <c r="J198" s="29"/>
      <c r="O198" s="35">
        <f>I198*0.21</f>
        <v>0</v>
      </c>
      <c r="P198">
        <v>3</v>
      </c>
    </row>
    <row r="199" ht="43.2">
      <c r="A199" s="29" t="s">
        <v>30</v>
      </c>
      <c r="B199" s="36"/>
      <c r="C199" s="37"/>
      <c r="D199" s="37"/>
      <c r="E199" s="31" t="s">
        <v>296</v>
      </c>
      <c r="F199" s="37"/>
      <c r="G199" s="37"/>
      <c r="H199" s="37"/>
      <c r="I199" s="37"/>
      <c r="J199" s="38"/>
    </row>
    <row r="200">
      <c r="A200" s="29" t="s">
        <v>32</v>
      </c>
      <c r="B200" s="36"/>
      <c r="C200" s="37"/>
      <c r="D200" s="37"/>
      <c r="E200" s="39" t="s">
        <v>71</v>
      </c>
      <c r="F200" s="37"/>
      <c r="G200" s="37"/>
      <c r="H200" s="37"/>
      <c r="I200" s="37"/>
      <c r="J200" s="38"/>
    </row>
    <row r="201" ht="345.6">
      <c r="A201" s="29" t="s">
        <v>34</v>
      </c>
      <c r="B201" s="36"/>
      <c r="C201" s="37"/>
      <c r="D201" s="37"/>
      <c r="E201" s="31" t="s">
        <v>297</v>
      </c>
      <c r="F201" s="37"/>
      <c r="G201" s="37"/>
      <c r="H201" s="37"/>
      <c r="I201" s="37"/>
      <c r="J201" s="38"/>
    </row>
    <row r="202">
      <c r="A202" s="29" t="s">
        <v>25</v>
      </c>
      <c r="B202" s="29">
        <v>48</v>
      </c>
      <c r="C202" s="30" t="s">
        <v>294</v>
      </c>
      <c r="D202" s="29" t="s">
        <v>133</v>
      </c>
      <c r="E202" s="31" t="s">
        <v>295</v>
      </c>
      <c r="F202" s="32" t="s">
        <v>69</v>
      </c>
      <c r="G202" s="33">
        <v>1</v>
      </c>
      <c r="H202" s="34">
        <v>0</v>
      </c>
      <c r="I202" s="34">
        <f>ROUND(G202*H202,P4)</f>
        <v>0</v>
      </c>
      <c r="J202" s="29"/>
      <c r="O202" s="35">
        <f>I202*0.21</f>
        <v>0</v>
      </c>
      <c r="P202">
        <v>3</v>
      </c>
    </row>
    <row r="203" ht="72">
      <c r="A203" s="29" t="s">
        <v>30</v>
      </c>
      <c r="B203" s="36"/>
      <c r="C203" s="37"/>
      <c r="D203" s="37"/>
      <c r="E203" s="31" t="s">
        <v>298</v>
      </c>
      <c r="F203" s="37"/>
      <c r="G203" s="37"/>
      <c r="H203" s="37"/>
      <c r="I203" s="37"/>
      <c r="J203" s="38"/>
    </row>
    <row r="204">
      <c r="A204" s="29" t="s">
        <v>32</v>
      </c>
      <c r="B204" s="36"/>
      <c r="C204" s="37"/>
      <c r="D204" s="37"/>
      <c r="E204" s="39" t="s">
        <v>39</v>
      </c>
      <c r="F204" s="37"/>
      <c r="G204" s="37"/>
      <c r="H204" s="37"/>
      <c r="I204" s="37"/>
      <c r="J204" s="38"/>
    </row>
    <row r="205" ht="345.6">
      <c r="A205" s="29" t="s">
        <v>34</v>
      </c>
      <c r="B205" s="36"/>
      <c r="C205" s="37"/>
      <c r="D205" s="37"/>
      <c r="E205" s="31" t="s">
        <v>297</v>
      </c>
      <c r="F205" s="37"/>
      <c r="G205" s="37"/>
      <c r="H205" s="37"/>
      <c r="I205" s="37"/>
      <c r="J205" s="38"/>
    </row>
    <row r="206">
      <c r="A206" s="29" t="s">
        <v>25</v>
      </c>
      <c r="B206" s="29">
        <v>49</v>
      </c>
      <c r="C206" s="30" t="s">
        <v>299</v>
      </c>
      <c r="D206" s="29" t="s">
        <v>27</v>
      </c>
      <c r="E206" s="31" t="s">
        <v>300</v>
      </c>
      <c r="F206" s="32" t="s">
        <v>69</v>
      </c>
      <c r="G206" s="33">
        <v>3</v>
      </c>
      <c r="H206" s="34">
        <v>0</v>
      </c>
      <c r="I206" s="34">
        <f>ROUND(G206*H206,P4)</f>
        <v>0</v>
      </c>
      <c r="J206" s="29"/>
      <c r="O206" s="35">
        <f>I206*0.21</f>
        <v>0</v>
      </c>
      <c r="P206">
        <v>3</v>
      </c>
    </row>
    <row r="207">
      <c r="A207" s="29" t="s">
        <v>30</v>
      </c>
      <c r="B207" s="36"/>
      <c r="C207" s="37"/>
      <c r="D207" s="37"/>
      <c r="E207" s="43" t="s">
        <v>27</v>
      </c>
      <c r="F207" s="37"/>
      <c r="G207" s="37"/>
      <c r="H207" s="37"/>
      <c r="I207" s="37"/>
      <c r="J207" s="38"/>
    </row>
    <row r="208">
      <c r="A208" s="29" t="s">
        <v>32</v>
      </c>
      <c r="B208" s="36"/>
      <c r="C208" s="37"/>
      <c r="D208" s="37"/>
      <c r="E208" s="39" t="s">
        <v>301</v>
      </c>
      <c r="F208" s="37"/>
      <c r="G208" s="37"/>
      <c r="H208" s="37"/>
      <c r="I208" s="37"/>
      <c r="J208" s="38"/>
    </row>
    <row r="209" ht="115.2">
      <c r="A209" s="29" t="s">
        <v>34</v>
      </c>
      <c r="B209" s="36"/>
      <c r="C209" s="37"/>
      <c r="D209" s="37"/>
      <c r="E209" s="31" t="s">
        <v>302</v>
      </c>
      <c r="F209" s="37"/>
      <c r="G209" s="37"/>
      <c r="H209" s="37"/>
      <c r="I209" s="37"/>
      <c r="J209" s="38"/>
    </row>
    <row r="210">
      <c r="A210" s="29" t="s">
        <v>25</v>
      </c>
      <c r="B210" s="29">
        <v>50</v>
      </c>
      <c r="C210" s="30" t="s">
        <v>303</v>
      </c>
      <c r="D210" s="29" t="s">
        <v>27</v>
      </c>
      <c r="E210" s="31" t="s">
        <v>304</v>
      </c>
      <c r="F210" s="32" t="s">
        <v>69</v>
      </c>
      <c r="G210" s="33">
        <v>1</v>
      </c>
      <c r="H210" s="34">
        <v>0</v>
      </c>
      <c r="I210" s="34">
        <f>ROUND(G210*H210,P4)</f>
        <v>0</v>
      </c>
      <c r="J210" s="29"/>
      <c r="O210" s="35">
        <f>I210*0.21</f>
        <v>0</v>
      </c>
      <c r="P210">
        <v>3</v>
      </c>
    </row>
    <row r="211">
      <c r="A211" s="29" t="s">
        <v>30</v>
      </c>
      <c r="B211" s="36"/>
      <c r="C211" s="37"/>
      <c r="D211" s="37"/>
      <c r="E211" s="31" t="s">
        <v>305</v>
      </c>
      <c r="F211" s="37"/>
      <c r="G211" s="37"/>
      <c r="H211" s="37"/>
      <c r="I211" s="37"/>
      <c r="J211" s="38"/>
    </row>
    <row r="212">
      <c r="A212" s="29" t="s">
        <v>32</v>
      </c>
      <c r="B212" s="36"/>
      <c r="C212" s="37"/>
      <c r="D212" s="37"/>
      <c r="E212" s="39" t="s">
        <v>39</v>
      </c>
      <c r="F212" s="37"/>
      <c r="G212" s="37"/>
      <c r="H212" s="37"/>
      <c r="I212" s="37"/>
      <c r="J212" s="38"/>
    </row>
    <row r="213" ht="57.6">
      <c r="A213" s="29" t="s">
        <v>34</v>
      </c>
      <c r="B213" s="36"/>
      <c r="C213" s="37"/>
      <c r="D213" s="37"/>
      <c r="E213" s="31" t="s">
        <v>306</v>
      </c>
      <c r="F213" s="37"/>
      <c r="G213" s="37"/>
      <c r="H213" s="37"/>
      <c r="I213" s="37"/>
      <c r="J213" s="38"/>
    </row>
    <row r="214">
      <c r="A214" s="29" t="s">
        <v>25</v>
      </c>
      <c r="B214" s="29">
        <v>51</v>
      </c>
      <c r="C214" s="30" t="s">
        <v>307</v>
      </c>
      <c r="D214" s="29" t="s">
        <v>27</v>
      </c>
      <c r="E214" s="31" t="s">
        <v>308</v>
      </c>
      <c r="F214" s="32" t="s">
        <v>103</v>
      </c>
      <c r="G214" s="33">
        <v>0.95299999999999996</v>
      </c>
      <c r="H214" s="34">
        <v>0</v>
      </c>
      <c r="I214" s="34">
        <f>ROUND(G214*H214,P4)</f>
        <v>0</v>
      </c>
      <c r="J214" s="29"/>
      <c r="O214" s="35">
        <f>I214*0.21</f>
        <v>0</v>
      </c>
      <c r="P214">
        <v>3</v>
      </c>
    </row>
    <row r="215">
      <c r="A215" s="29" t="s">
        <v>30</v>
      </c>
      <c r="B215" s="36"/>
      <c r="C215" s="37"/>
      <c r="D215" s="37"/>
      <c r="E215" s="31" t="s">
        <v>309</v>
      </c>
      <c r="F215" s="37"/>
      <c r="G215" s="37"/>
      <c r="H215" s="37"/>
      <c r="I215" s="37"/>
      <c r="J215" s="38"/>
    </row>
    <row r="216">
      <c r="A216" s="29" t="s">
        <v>32</v>
      </c>
      <c r="B216" s="36"/>
      <c r="C216" s="37"/>
      <c r="D216" s="37"/>
      <c r="E216" s="39" t="s">
        <v>310</v>
      </c>
      <c r="F216" s="37"/>
      <c r="G216" s="37"/>
      <c r="H216" s="37"/>
      <c r="I216" s="37"/>
      <c r="J216" s="38"/>
    </row>
    <row r="217" ht="409.5">
      <c r="A217" s="29" t="s">
        <v>34</v>
      </c>
      <c r="B217" s="36"/>
      <c r="C217" s="37"/>
      <c r="D217" s="37"/>
      <c r="E217" s="31" t="s">
        <v>311</v>
      </c>
      <c r="F217" s="37"/>
      <c r="G217" s="37"/>
      <c r="H217" s="37"/>
      <c r="I217" s="37"/>
      <c r="J217" s="38"/>
    </row>
    <row r="218">
      <c r="A218" s="29" t="s">
        <v>25</v>
      </c>
      <c r="B218" s="29">
        <v>52</v>
      </c>
      <c r="C218" s="30" t="s">
        <v>312</v>
      </c>
      <c r="D218" s="29" t="s">
        <v>27</v>
      </c>
      <c r="E218" s="31" t="s">
        <v>313</v>
      </c>
      <c r="F218" s="32" t="s">
        <v>119</v>
      </c>
      <c r="G218" s="33">
        <v>52.600000000000001</v>
      </c>
      <c r="H218" s="34">
        <v>0</v>
      </c>
      <c r="I218" s="34">
        <f>ROUND(G218*H218,P4)</f>
        <v>0</v>
      </c>
      <c r="J218" s="29"/>
      <c r="O218" s="35">
        <f>I218*0.21</f>
        <v>0</v>
      </c>
      <c r="P218">
        <v>3</v>
      </c>
    </row>
    <row r="219">
      <c r="A219" s="29" t="s">
        <v>30</v>
      </c>
      <c r="B219" s="36"/>
      <c r="C219" s="37"/>
      <c r="D219" s="37"/>
      <c r="E219" s="31" t="s">
        <v>314</v>
      </c>
      <c r="F219" s="37"/>
      <c r="G219" s="37"/>
      <c r="H219" s="37"/>
      <c r="I219" s="37"/>
      <c r="J219" s="38"/>
    </row>
    <row r="220">
      <c r="A220" s="29" t="s">
        <v>32</v>
      </c>
      <c r="B220" s="36"/>
      <c r="C220" s="37"/>
      <c r="D220" s="37"/>
      <c r="E220" s="39" t="s">
        <v>315</v>
      </c>
      <c r="F220" s="37"/>
      <c r="G220" s="37"/>
      <c r="H220" s="37"/>
      <c r="I220" s="37"/>
      <c r="J220" s="38"/>
    </row>
    <row r="221" ht="86.4">
      <c r="A221" s="29" t="s">
        <v>34</v>
      </c>
      <c r="B221" s="36"/>
      <c r="C221" s="37"/>
      <c r="D221" s="37"/>
      <c r="E221" s="31" t="s">
        <v>316</v>
      </c>
      <c r="F221" s="37"/>
      <c r="G221" s="37"/>
      <c r="H221" s="37"/>
      <c r="I221" s="37"/>
      <c r="J221" s="38"/>
    </row>
    <row r="222">
      <c r="A222" s="23" t="s">
        <v>22</v>
      </c>
      <c r="B222" s="24"/>
      <c r="C222" s="25" t="s">
        <v>317</v>
      </c>
      <c r="D222" s="26"/>
      <c r="E222" s="23" t="s">
        <v>318</v>
      </c>
      <c r="F222" s="26"/>
      <c r="G222" s="26"/>
      <c r="H222" s="26"/>
      <c r="I222" s="27">
        <f>SUMIFS(I223:I274,A223:A274,"P")</f>
        <v>0</v>
      </c>
      <c r="J222" s="28"/>
    </row>
    <row r="223">
      <c r="A223" s="29" t="s">
        <v>25</v>
      </c>
      <c r="B223" s="29">
        <v>53</v>
      </c>
      <c r="C223" s="30" t="s">
        <v>319</v>
      </c>
      <c r="D223" s="29" t="s">
        <v>27</v>
      </c>
      <c r="E223" s="31" t="s">
        <v>320</v>
      </c>
      <c r="F223" s="32" t="s">
        <v>119</v>
      </c>
      <c r="G223" s="33">
        <v>12.5</v>
      </c>
      <c r="H223" s="34">
        <v>0</v>
      </c>
      <c r="I223" s="34">
        <f>ROUND(G223*H223,P4)</f>
        <v>0</v>
      </c>
      <c r="J223" s="29"/>
      <c r="O223" s="35">
        <f>I223*0.21</f>
        <v>0</v>
      </c>
      <c r="P223">
        <v>3</v>
      </c>
    </row>
    <row r="224" ht="28.8">
      <c r="A224" s="29" t="s">
        <v>30</v>
      </c>
      <c r="B224" s="36"/>
      <c r="C224" s="37"/>
      <c r="D224" s="37"/>
      <c r="E224" s="31" t="s">
        <v>321</v>
      </c>
      <c r="F224" s="37"/>
      <c r="G224" s="37"/>
      <c r="H224" s="37"/>
      <c r="I224" s="37"/>
      <c r="J224" s="38"/>
    </row>
    <row r="225">
      <c r="A225" s="29" t="s">
        <v>32</v>
      </c>
      <c r="B225" s="36"/>
      <c r="C225" s="37"/>
      <c r="D225" s="37"/>
      <c r="E225" s="39" t="s">
        <v>322</v>
      </c>
      <c r="F225" s="37"/>
      <c r="G225" s="37"/>
      <c r="H225" s="37"/>
      <c r="I225" s="37"/>
      <c r="J225" s="38"/>
    </row>
    <row r="226" ht="100.8">
      <c r="A226" s="29" t="s">
        <v>34</v>
      </c>
      <c r="B226" s="36"/>
      <c r="C226" s="37"/>
      <c r="D226" s="37"/>
      <c r="E226" s="31" t="s">
        <v>323</v>
      </c>
      <c r="F226" s="37"/>
      <c r="G226" s="37"/>
      <c r="H226" s="37"/>
      <c r="I226" s="37"/>
      <c r="J226" s="38"/>
    </row>
    <row r="227">
      <c r="A227" s="29" t="s">
        <v>25</v>
      </c>
      <c r="B227" s="29">
        <v>54</v>
      </c>
      <c r="C227" s="30" t="s">
        <v>324</v>
      </c>
      <c r="D227" s="29" t="s">
        <v>27</v>
      </c>
      <c r="E227" s="31" t="s">
        <v>325</v>
      </c>
      <c r="F227" s="32" t="s">
        <v>69</v>
      </c>
      <c r="G227" s="33">
        <v>10</v>
      </c>
      <c r="H227" s="34">
        <v>0</v>
      </c>
      <c r="I227" s="34">
        <f>ROUND(G227*H227,P4)</f>
        <v>0</v>
      </c>
      <c r="J227" s="29"/>
      <c r="O227" s="35">
        <f>I227*0.21</f>
        <v>0</v>
      </c>
      <c r="P227">
        <v>3</v>
      </c>
    </row>
    <row r="228">
      <c r="A228" s="29" t="s">
        <v>30</v>
      </c>
      <c r="B228" s="36"/>
      <c r="C228" s="37"/>
      <c r="D228" s="37"/>
      <c r="E228" s="43" t="s">
        <v>27</v>
      </c>
      <c r="F228" s="37"/>
      <c r="G228" s="37"/>
      <c r="H228" s="37"/>
      <c r="I228" s="37"/>
      <c r="J228" s="38"/>
    </row>
    <row r="229">
      <c r="A229" s="29" t="s">
        <v>32</v>
      </c>
      <c r="B229" s="36"/>
      <c r="C229" s="37"/>
      <c r="D229" s="37"/>
      <c r="E229" s="39" t="s">
        <v>326</v>
      </c>
      <c r="F229" s="37"/>
      <c r="G229" s="37"/>
      <c r="H229" s="37"/>
      <c r="I229" s="37"/>
      <c r="J229" s="38"/>
    </row>
    <row r="230" ht="86.4">
      <c r="A230" s="29" t="s">
        <v>34</v>
      </c>
      <c r="B230" s="36"/>
      <c r="C230" s="37"/>
      <c r="D230" s="37"/>
      <c r="E230" s="31" t="s">
        <v>327</v>
      </c>
      <c r="F230" s="37"/>
      <c r="G230" s="37"/>
      <c r="H230" s="37"/>
      <c r="I230" s="37"/>
      <c r="J230" s="38"/>
    </row>
    <row r="231">
      <c r="A231" s="29" t="s">
        <v>25</v>
      </c>
      <c r="B231" s="29">
        <v>55</v>
      </c>
      <c r="C231" s="30" t="s">
        <v>328</v>
      </c>
      <c r="D231" s="29" t="s">
        <v>27</v>
      </c>
      <c r="E231" s="31" t="s">
        <v>329</v>
      </c>
      <c r="F231" s="32" t="s">
        <v>69</v>
      </c>
      <c r="G231" s="33">
        <v>1</v>
      </c>
      <c r="H231" s="34">
        <v>0</v>
      </c>
      <c r="I231" s="34">
        <f>ROUND(G231*H231,P4)</f>
        <v>0</v>
      </c>
      <c r="J231" s="29"/>
      <c r="O231" s="35">
        <f>I231*0.21</f>
        <v>0</v>
      </c>
      <c r="P231">
        <v>3</v>
      </c>
    </row>
    <row r="232" ht="28.8">
      <c r="A232" s="29" t="s">
        <v>30</v>
      </c>
      <c r="B232" s="36"/>
      <c r="C232" s="37"/>
      <c r="D232" s="37"/>
      <c r="E232" s="31" t="s">
        <v>330</v>
      </c>
      <c r="F232" s="37"/>
      <c r="G232" s="37"/>
      <c r="H232" s="37"/>
      <c r="I232" s="37"/>
      <c r="J232" s="38"/>
    </row>
    <row r="233">
      <c r="A233" s="29" t="s">
        <v>32</v>
      </c>
      <c r="B233" s="36"/>
      <c r="C233" s="37"/>
      <c r="D233" s="37"/>
      <c r="E233" s="39" t="s">
        <v>39</v>
      </c>
      <c r="F233" s="37"/>
      <c r="G233" s="37"/>
      <c r="H233" s="37"/>
      <c r="I233" s="37"/>
      <c r="J233" s="38"/>
    </row>
    <row r="234" ht="72">
      <c r="A234" s="29" t="s">
        <v>34</v>
      </c>
      <c r="B234" s="36"/>
      <c r="C234" s="37"/>
      <c r="D234" s="37"/>
      <c r="E234" s="31" t="s">
        <v>331</v>
      </c>
      <c r="F234" s="37"/>
      <c r="G234" s="37"/>
      <c r="H234" s="37"/>
      <c r="I234" s="37"/>
      <c r="J234" s="38"/>
    </row>
    <row r="235">
      <c r="A235" s="29" t="s">
        <v>25</v>
      </c>
      <c r="B235" s="29">
        <v>56</v>
      </c>
      <c r="C235" s="30" t="s">
        <v>332</v>
      </c>
      <c r="D235" s="29" t="s">
        <v>27</v>
      </c>
      <c r="E235" s="31" t="s">
        <v>333</v>
      </c>
      <c r="F235" s="32" t="s">
        <v>69</v>
      </c>
      <c r="G235" s="33">
        <v>3</v>
      </c>
      <c r="H235" s="34">
        <v>0</v>
      </c>
      <c r="I235" s="34">
        <f>ROUND(G235*H235,P4)</f>
        <v>0</v>
      </c>
      <c r="J235" s="29"/>
      <c r="O235" s="35">
        <f>I235*0.21</f>
        <v>0</v>
      </c>
      <c r="P235">
        <v>3</v>
      </c>
    </row>
    <row r="236" ht="28.8">
      <c r="A236" s="29" t="s">
        <v>30</v>
      </c>
      <c r="B236" s="36"/>
      <c r="C236" s="37"/>
      <c r="D236" s="37"/>
      <c r="E236" s="31" t="s">
        <v>334</v>
      </c>
      <c r="F236" s="37"/>
      <c r="G236" s="37"/>
      <c r="H236" s="37"/>
      <c r="I236" s="37"/>
      <c r="J236" s="38"/>
    </row>
    <row r="237">
      <c r="A237" s="29" t="s">
        <v>32</v>
      </c>
      <c r="B237" s="36"/>
      <c r="C237" s="37"/>
      <c r="D237" s="37"/>
      <c r="E237" s="39" t="s">
        <v>301</v>
      </c>
      <c r="F237" s="37"/>
      <c r="G237" s="37"/>
      <c r="H237" s="37"/>
      <c r="I237" s="37"/>
      <c r="J237" s="38"/>
    </row>
    <row r="238" ht="72">
      <c r="A238" s="29" t="s">
        <v>34</v>
      </c>
      <c r="B238" s="36"/>
      <c r="C238" s="37"/>
      <c r="D238" s="37"/>
      <c r="E238" s="31" t="s">
        <v>335</v>
      </c>
      <c r="F238" s="37"/>
      <c r="G238" s="37"/>
      <c r="H238" s="37"/>
      <c r="I238" s="37"/>
      <c r="J238" s="38"/>
    </row>
    <row r="239">
      <c r="A239" s="29" t="s">
        <v>25</v>
      </c>
      <c r="B239" s="29">
        <v>57</v>
      </c>
      <c r="C239" s="30" t="s">
        <v>336</v>
      </c>
      <c r="D239" s="29" t="s">
        <v>27</v>
      </c>
      <c r="E239" s="31" t="s">
        <v>337</v>
      </c>
      <c r="F239" s="32" t="s">
        <v>69</v>
      </c>
      <c r="G239" s="33">
        <v>3</v>
      </c>
      <c r="H239" s="34">
        <v>0</v>
      </c>
      <c r="I239" s="34">
        <f>ROUND(G239*H239,P4)</f>
        <v>0</v>
      </c>
      <c r="J239" s="29"/>
      <c r="O239" s="35">
        <f>I239*0.21</f>
        <v>0</v>
      </c>
      <c r="P239">
        <v>3</v>
      </c>
    </row>
    <row r="240" ht="28.8">
      <c r="A240" s="29" t="s">
        <v>30</v>
      </c>
      <c r="B240" s="36"/>
      <c r="C240" s="37"/>
      <c r="D240" s="37"/>
      <c r="E240" s="31" t="s">
        <v>338</v>
      </c>
      <c r="F240" s="37"/>
      <c r="G240" s="37"/>
      <c r="H240" s="37"/>
      <c r="I240" s="37"/>
      <c r="J240" s="38"/>
    </row>
    <row r="241">
      <c r="A241" s="29" t="s">
        <v>32</v>
      </c>
      <c r="B241" s="36"/>
      <c r="C241" s="37"/>
      <c r="D241" s="37"/>
      <c r="E241" s="39" t="s">
        <v>301</v>
      </c>
      <c r="F241" s="37"/>
      <c r="G241" s="37"/>
      <c r="H241" s="37"/>
      <c r="I241" s="37"/>
      <c r="J241" s="38"/>
    </row>
    <row r="242" ht="72">
      <c r="A242" s="29" t="s">
        <v>34</v>
      </c>
      <c r="B242" s="36"/>
      <c r="C242" s="37"/>
      <c r="D242" s="37"/>
      <c r="E242" s="31" t="s">
        <v>335</v>
      </c>
      <c r="F242" s="37"/>
      <c r="G242" s="37"/>
      <c r="H242" s="37"/>
      <c r="I242" s="37"/>
      <c r="J242" s="38"/>
    </row>
    <row r="243">
      <c r="A243" s="29" t="s">
        <v>25</v>
      </c>
      <c r="B243" s="29">
        <v>58</v>
      </c>
      <c r="C243" s="30" t="s">
        <v>339</v>
      </c>
      <c r="D243" s="29" t="s">
        <v>27</v>
      </c>
      <c r="E243" s="31" t="s">
        <v>340</v>
      </c>
      <c r="F243" s="32" t="s">
        <v>119</v>
      </c>
      <c r="G243" s="33">
        <v>84.5</v>
      </c>
      <c r="H243" s="34">
        <v>0</v>
      </c>
      <c r="I243" s="34">
        <f>ROUND(G243*H243,P4)</f>
        <v>0</v>
      </c>
      <c r="J243" s="29"/>
      <c r="O243" s="35">
        <f>I243*0.21</f>
        <v>0</v>
      </c>
      <c r="P243">
        <v>3</v>
      </c>
    </row>
    <row r="244">
      <c r="A244" s="29" t="s">
        <v>30</v>
      </c>
      <c r="B244" s="36"/>
      <c r="C244" s="37"/>
      <c r="D244" s="37"/>
      <c r="E244" s="31" t="s">
        <v>341</v>
      </c>
      <c r="F244" s="37"/>
      <c r="G244" s="37"/>
      <c r="H244" s="37"/>
      <c r="I244" s="37"/>
      <c r="J244" s="38"/>
    </row>
    <row r="245">
      <c r="A245" s="29" t="s">
        <v>32</v>
      </c>
      <c r="B245" s="36"/>
      <c r="C245" s="37"/>
      <c r="D245" s="37"/>
      <c r="E245" s="39" t="s">
        <v>342</v>
      </c>
      <c r="F245" s="37"/>
      <c r="G245" s="37"/>
      <c r="H245" s="37"/>
      <c r="I245" s="37"/>
      <c r="J245" s="38"/>
    </row>
    <row r="246" ht="86.4">
      <c r="A246" s="29" t="s">
        <v>34</v>
      </c>
      <c r="B246" s="36"/>
      <c r="C246" s="37"/>
      <c r="D246" s="37"/>
      <c r="E246" s="31" t="s">
        <v>343</v>
      </c>
      <c r="F246" s="37"/>
      <c r="G246" s="37"/>
      <c r="H246" s="37"/>
      <c r="I246" s="37"/>
      <c r="J246" s="38"/>
    </row>
    <row r="247" ht="28.8">
      <c r="A247" s="29" t="s">
        <v>25</v>
      </c>
      <c r="B247" s="29">
        <v>59</v>
      </c>
      <c r="C247" s="30" t="s">
        <v>344</v>
      </c>
      <c r="D247" s="29" t="s">
        <v>27</v>
      </c>
      <c r="E247" s="31" t="s">
        <v>345</v>
      </c>
      <c r="F247" s="32" t="s">
        <v>69</v>
      </c>
      <c r="G247" s="33">
        <v>1</v>
      </c>
      <c r="H247" s="34">
        <v>0</v>
      </c>
      <c r="I247" s="34">
        <f>ROUND(G247*H247,P4)</f>
        <v>0</v>
      </c>
      <c r="J247" s="29"/>
      <c r="O247" s="35">
        <f>I247*0.21</f>
        <v>0</v>
      </c>
      <c r="P247">
        <v>3</v>
      </c>
    </row>
    <row r="248">
      <c r="A248" s="29" t="s">
        <v>30</v>
      </c>
      <c r="B248" s="36"/>
      <c r="C248" s="37"/>
      <c r="D248" s="37"/>
      <c r="E248" s="31" t="s">
        <v>346</v>
      </c>
      <c r="F248" s="37"/>
      <c r="G248" s="37"/>
      <c r="H248" s="37"/>
      <c r="I248" s="37"/>
      <c r="J248" s="38"/>
    </row>
    <row r="249">
      <c r="A249" s="29" t="s">
        <v>32</v>
      </c>
      <c r="B249" s="36"/>
      <c r="C249" s="37"/>
      <c r="D249" s="37"/>
      <c r="E249" s="39" t="s">
        <v>39</v>
      </c>
      <c r="F249" s="37"/>
      <c r="G249" s="37"/>
      <c r="H249" s="37"/>
      <c r="I249" s="37"/>
      <c r="J249" s="38"/>
    </row>
    <row r="250" ht="409.5">
      <c r="A250" s="29" t="s">
        <v>34</v>
      </c>
      <c r="B250" s="36"/>
      <c r="C250" s="37"/>
      <c r="D250" s="37"/>
      <c r="E250" s="31" t="s">
        <v>347</v>
      </c>
      <c r="F250" s="37"/>
      <c r="G250" s="37"/>
      <c r="H250" s="37"/>
      <c r="I250" s="37"/>
      <c r="J250" s="38"/>
    </row>
    <row r="251">
      <c r="A251" s="29" t="s">
        <v>25</v>
      </c>
      <c r="B251" s="29">
        <v>60</v>
      </c>
      <c r="C251" s="30" t="s">
        <v>348</v>
      </c>
      <c r="D251" s="29" t="s">
        <v>27</v>
      </c>
      <c r="E251" s="31" t="s">
        <v>349</v>
      </c>
      <c r="F251" s="32" t="s">
        <v>119</v>
      </c>
      <c r="G251" s="33">
        <v>8.25</v>
      </c>
      <c r="H251" s="34">
        <v>0</v>
      </c>
      <c r="I251" s="34">
        <f>ROUND(G251*H251,P4)</f>
        <v>0</v>
      </c>
      <c r="J251" s="29"/>
      <c r="O251" s="35">
        <f>I251*0.21</f>
        <v>0</v>
      </c>
      <c r="P251">
        <v>3</v>
      </c>
    </row>
    <row r="252">
      <c r="A252" s="29" t="s">
        <v>30</v>
      </c>
      <c r="B252" s="36"/>
      <c r="C252" s="37"/>
      <c r="D252" s="37"/>
      <c r="E252" s="31" t="s">
        <v>350</v>
      </c>
      <c r="F252" s="37"/>
      <c r="G252" s="37"/>
      <c r="H252" s="37"/>
      <c r="I252" s="37"/>
      <c r="J252" s="38"/>
    </row>
    <row r="253">
      <c r="A253" s="29" t="s">
        <v>32</v>
      </c>
      <c r="B253" s="36"/>
      <c r="C253" s="37"/>
      <c r="D253" s="37"/>
      <c r="E253" s="39" t="s">
        <v>351</v>
      </c>
      <c r="F253" s="37"/>
      <c r="G253" s="37"/>
      <c r="H253" s="37"/>
      <c r="I253" s="37"/>
      <c r="J253" s="38"/>
    </row>
    <row r="254" ht="86.4">
      <c r="A254" s="29" t="s">
        <v>34</v>
      </c>
      <c r="B254" s="36"/>
      <c r="C254" s="37"/>
      <c r="D254" s="37"/>
      <c r="E254" s="31" t="s">
        <v>352</v>
      </c>
      <c r="F254" s="37"/>
      <c r="G254" s="37"/>
      <c r="H254" s="37"/>
      <c r="I254" s="37"/>
      <c r="J254" s="38"/>
    </row>
    <row r="255">
      <c r="A255" s="29" t="s">
        <v>25</v>
      </c>
      <c r="B255" s="29">
        <v>61</v>
      </c>
      <c r="C255" s="30" t="s">
        <v>353</v>
      </c>
      <c r="D255" s="29" t="s">
        <v>27</v>
      </c>
      <c r="E255" s="31" t="s">
        <v>354</v>
      </c>
      <c r="F255" s="32" t="s">
        <v>119</v>
      </c>
      <c r="G255" s="33">
        <v>9.6300000000000008</v>
      </c>
      <c r="H255" s="34">
        <v>0</v>
      </c>
      <c r="I255" s="34">
        <f>ROUND(G255*H255,P4)</f>
        <v>0</v>
      </c>
      <c r="J255" s="29"/>
      <c r="O255" s="35">
        <f>I255*0.21</f>
        <v>0</v>
      </c>
      <c r="P255">
        <v>3</v>
      </c>
    </row>
    <row r="256">
      <c r="A256" s="29" t="s">
        <v>30</v>
      </c>
      <c r="B256" s="36"/>
      <c r="C256" s="37"/>
      <c r="D256" s="37"/>
      <c r="E256" s="31" t="s">
        <v>120</v>
      </c>
      <c r="F256" s="37"/>
      <c r="G256" s="37"/>
      <c r="H256" s="37"/>
      <c r="I256" s="37"/>
      <c r="J256" s="38"/>
    </row>
    <row r="257">
      <c r="A257" s="29" t="s">
        <v>32</v>
      </c>
      <c r="B257" s="36"/>
      <c r="C257" s="37"/>
      <c r="D257" s="37"/>
      <c r="E257" s="39" t="s">
        <v>121</v>
      </c>
      <c r="F257" s="37"/>
      <c r="G257" s="37"/>
      <c r="H257" s="37"/>
      <c r="I257" s="37"/>
      <c r="J257" s="38"/>
    </row>
    <row r="258" ht="72">
      <c r="A258" s="29" t="s">
        <v>34</v>
      </c>
      <c r="B258" s="36"/>
      <c r="C258" s="37"/>
      <c r="D258" s="37"/>
      <c r="E258" s="31" t="s">
        <v>355</v>
      </c>
      <c r="F258" s="37"/>
      <c r="G258" s="37"/>
      <c r="H258" s="37"/>
      <c r="I258" s="37"/>
      <c r="J258" s="38"/>
    </row>
    <row r="259">
      <c r="A259" s="29" t="s">
        <v>25</v>
      </c>
      <c r="B259" s="29">
        <v>62</v>
      </c>
      <c r="C259" s="30" t="s">
        <v>356</v>
      </c>
      <c r="D259" s="29" t="s">
        <v>27</v>
      </c>
      <c r="E259" s="31" t="s">
        <v>357</v>
      </c>
      <c r="F259" s="32" t="s">
        <v>119</v>
      </c>
      <c r="G259" s="33">
        <v>9.6300000000000008</v>
      </c>
      <c r="H259" s="34">
        <v>0</v>
      </c>
      <c r="I259" s="34">
        <f>ROUND(G259*H259,P4)</f>
        <v>0</v>
      </c>
      <c r="J259" s="29"/>
      <c r="O259" s="35">
        <f>I259*0.21</f>
        <v>0</v>
      </c>
      <c r="P259">
        <v>3</v>
      </c>
    </row>
    <row r="260">
      <c r="A260" s="29" t="s">
        <v>30</v>
      </c>
      <c r="B260" s="36"/>
      <c r="C260" s="37"/>
      <c r="D260" s="37"/>
      <c r="E260" s="31" t="s">
        <v>120</v>
      </c>
      <c r="F260" s="37"/>
      <c r="G260" s="37"/>
      <c r="H260" s="37"/>
      <c r="I260" s="37"/>
      <c r="J260" s="38"/>
    </row>
    <row r="261">
      <c r="A261" s="29" t="s">
        <v>32</v>
      </c>
      <c r="B261" s="36"/>
      <c r="C261" s="37"/>
      <c r="D261" s="37"/>
      <c r="E261" s="39" t="s">
        <v>121</v>
      </c>
      <c r="F261" s="37"/>
      <c r="G261" s="37"/>
      <c r="H261" s="37"/>
      <c r="I261" s="37"/>
      <c r="J261" s="38"/>
    </row>
    <row r="262" ht="86.4">
      <c r="A262" s="29" t="s">
        <v>34</v>
      </c>
      <c r="B262" s="36"/>
      <c r="C262" s="37"/>
      <c r="D262" s="37"/>
      <c r="E262" s="31" t="s">
        <v>358</v>
      </c>
      <c r="F262" s="37"/>
      <c r="G262" s="37"/>
      <c r="H262" s="37"/>
      <c r="I262" s="37"/>
      <c r="J262" s="38"/>
    </row>
    <row r="263">
      <c r="A263" s="29" t="s">
        <v>25</v>
      </c>
      <c r="B263" s="29">
        <v>63</v>
      </c>
      <c r="C263" s="30" t="s">
        <v>359</v>
      </c>
      <c r="D263" s="29" t="s">
        <v>27</v>
      </c>
      <c r="E263" s="31" t="s">
        <v>360</v>
      </c>
      <c r="F263" s="32" t="s">
        <v>93</v>
      </c>
      <c r="G263" s="33">
        <v>45.094000000000001</v>
      </c>
      <c r="H263" s="34">
        <v>0</v>
      </c>
      <c r="I263" s="34">
        <f>ROUND(G263*H263,P4)</f>
        <v>0</v>
      </c>
      <c r="J263" s="29"/>
      <c r="O263" s="35">
        <f>I263*0.21</f>
        <v>0</v>
      </c>
      <c r="P263">
        <v>3</v>
      </c>
    </row>
    <row r="264" ht="43.2">
      <c r="A264" s="29" t="s">
        <v>30</v>
      </c>
      <c r="B264" s="36"/>
      <c r="C264" s="37"/>
      <c r="D264" s="37"/>
      <c r="E264" s="31" t="s">
        <v>361</v>
      </c>
      <c r="F264" s="37"/>
      <c r="G264" s="37"/>
      <c r="H264" s="37"/>
      <c r="I264" s="37"/>
      <c r="J264" s="38"/>
    </row>
    <row r="265">
      <c r="A265" s="29" t="s">
        <v>32</v>
      </c>
      <c r="B265" s="36"/>
      <c r="C265" s="37"/>
      <c r="D265" s="37"/>
      <c r="E265" s="39" t="s">
        <v>362</v>
      </c>
      <c r="F265" s="37"/>
      <c r="G265" s="37"/>
      <c r="H265" s="37"/>
      <c r="I265" s="37"/>
      <c r="J265" s="38"/>
    </row>
    <row r="266" ht="144">
      <c r="A266" s="29" t="s">
        <v>34</v>
      </c>
      <c r="B266" s="36"/>
      <c r="C266" s="37"/>
      <c r="D266" s="37"/>
      <c r="E266" s="31" t="s">
        <v>363</v>
      </c>
      <c r="F266" s="37"/>
      <c r="G266" s="37"/>
      <c r="H266" s="37"/>
      <c r="I266" s="37"/>
      <c r="J266" s="38"/>
    </row>
    <row r="267">
      <c r="A267" s="29" t="s">
        <v>25</v>
      </c>
      <c r="B267" s="29">
        <v>64</v>
      </c>
      <c r="C267" s="30" t="s">
        <v>364</v>
      </c>
      <c r="D267" s="29" t="s">
        <v>27</v>
      </c>
      <c r="E267" s="31" t="s">
        <v>365</v>
      </c>
      <c r="F267" s="32" t="s">
        <v>103</v>
      </c>
      <c r="G267" s="33">
        <v>0.62</v>
      </c>
      <c r="H267" s="34">
        <v>0</v>
      </c>
      <c r="I267" s="34">
        <f>ROUND(G267*H267,P4)</f>
        <v>0</v>
      </c>
      <c r="J267" s="29"/>
      <c r="O267" s="35">
        <f>I267*0.21</f>
        <v>0</v>
      </c>
      <c r="P267">
        <v>3</v>
      </c>
    </row>
    <row r="268" ht="72">
      <c r="A268" s="29" t="s">
        <v>30</v>
      </c>
      <c r="B268" s="36"/>
      <c r="C268" s="37"/>
      <c r="D268" s="37"/>
      <c r="E268" s="31" t="s">
        <v>366</v>
      </c>
      <c r="F268" s="37"/>
      <c r="G268" s="37"/>
      <c r="H268" s="37"/>
      <c r="I268" s="37"/>
      <c r="J268" s="38"/>
    </row>
    <row r="269">
      <c r="A269" s="29" t="s">
        <v>32</v>
      </c>
      <c r="B269" s="36"/>
      <c r="C269" s="37"/>
      <c r="D269" s="37"/>
      <c r="E269" s="39" t="s">
        <v>367</v>
      </c>
      <c r="F269" s="37"/>
      <c r="G269" s="37"/>
      <c r="H269" s="37"/>
      <c r="I269" s="37"/>
      <c r="J269" s="38"/>
    </row>
    <row r="270" ht="172.8">
      <c r="A270" s="29" t="s">
        <v>34</v>
      </c>
      <c r="B270" s="36"/>
      <c r="C270" s="37"/>
      <c r="D270" s="37"/>
      <c r="E270" s="31" t="s">
        <v>368</v>
      </c>
      <c r="F270" s="37"/>
      <c r="G270" s="37"/>
      <c r="H270" s="37"/>
      <c r="I270" s="37"/>
      <c r="J270" s="38"/>
    </row>
    <row r="271">
      <c r="A271" s="29" t="s">
        <v>25</v>
      </c>
      <c r="B271" s="29">
        <v>65</v>
      </c>
      <c r="C271" s="30" t="s">
        <v>369</v>
      </c>
      <c r="D271" s="29" t="s">
        <v>27</v>
      </c>
      <c r="E271" s="31" t="s">
        <v>370</v>
      </c>
      <c r="F271" s="32" t="s">
        <v>119</v>
      </c>
      <c r="G271" s="33">
        <v>8</v>
      </c>
      <c r="H271" s="34">
        <v>0</v>
      </c>
      <c r="I271" s="34">
        <f>ROUND(G271*H271,P4)</f>
        <v>0</v>
      </c>
      <c r="J271" s="29"/>
      <c r="O271" s="35">
        <f>I271*0.21</f>
        <v>0</v>
      </c>
      <c r="P271">
        <v>3</v>
      </c>
    </row>
    <row r="272" ht="72">
      <c r="A272" s="29" t="s">
        <v>30</v>
      </c>
      <c r="B272" s="36"/>
      <c r="C272" s="37"/>
      <c r="D272" s="37"/>
      <c r="E272" s="31" t="s">
        <v>371</v>
      </c>
      <c r="F272" s="37"/>
      <c r="G272" s="37"/>
      <c r="H272" s="37"/>
      <c r="I272" s="37"/>
      <c r="J272" s="38"/>
    </row>
    <row r="273">
      <c r="A273" s="29" t="s">
        <v>32</v>
      </c>
      <c r="B273" s="36"/>
      <c r="C273" s="37"/>
      <c r="D273" s="37"/>
      <c r="E273" s="39" t="s">
        <v>372</v>
      </c>
      <c r="F273" s="37"/>
      <c r="G273" s="37"/>
      <c r="H273" s="37"/>
      <c r="I273" s="37"/>
      <c r="J273" s="38"/>
    </row>
    <row r="274" ht="187.2">
      <c r="A274" s="29" t="s">
        <v>34</v>
      </c>
      <c r="B274" s="40"/>
      <c r="C274" s="41"/>
      <c r="D274" s="41"/>
      <c r="E274" s="31" t="s">
        <v>373</v>
      </c>
      <c r="F274" s="41"/>
      <c r="G274" s="41"/>
      <c r="H274" s="41"/>
      <c r="I274" s="41"/>
      <c r="J274" s="42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terms:created xsi:type="dcterms:W3CDTF">2025-12-16T11:43:46Z</dcterms:created>
  <dcterms:modified xsi:type="dcterms:W3CDTF">2025-12-16T11:43:46Z</dcterms:modified>
</cp:coreProperties>
</file>